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8fc5a1373bff867/デスクトップ/"/>
    </mc:Choice>
  </mc:AlternateContent>
  <xr:revisionPtr revIDLastSave="20" documentId="8_{E0B45D44-4BEE-4861-852E-2C7DE408423F}" xr6:coauthVersionLast="47" xr6:coauthVersionMax="47" xr10:uidLastSave="{DA57578F-EC31-4BF7-923C-E7681C29DC42}"/>
  <bookViews>
    <workbookView xWindow="-110" yWindow="-110" windowWidth="19420" windowHeight="10300" xr2:uid="{00000000-000D-0000-FFFF-FFFF00000000}"/>
  </bookViews>
  <sheets>
    <sheet name="TT" sheetId="6" r:id="rId1"/>
  </sheets>
  <definedNames>
    <definedName name="_xlnm.Print_Area" localSheetId="0">TT!$A$7:$Z$73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7" i="6" l="1"/>
  <c r="C57" i="6" l="1"/>
  <c r="C9" i="6"/>
  <c r="A10" i="6"/>
  <c r="A44" i="6" l="1"/>
  <c r="D44" i="6" s="1"/>
  <c r="P17" i="6"/>
  <c r="S17" i="6" s="1"/>
  <c r="A58" i="6"/>
  <c r="P10" i="6"/>
  <c r="R10" i="6" s="1"/>
  <c r="P11" i="6" s="1"/>
  <c r="S11" i="6" s="1"/>
  <c r="R9" i="6"/>
  <c r="S37" i="6"/>
  <c r="R36" i="6"/>
  <c r="D37" i="6"/>
  <c r="C36" i="6"/>
  <c r="C44" i="6" l="1"/>
  <c r="A45" i="6" s="1"/>
  <c r="C45" i="6" s="1"/>
  <c r="A46" i="6" s="1"/>
  <c r="C46" i="6" s="1"/>
  <c r="A47" i="6" s="1"/>
  <c r="A48" i="6" s="1"/>
  <c r="A49" i="6" s="1"/>
  <c r="C37" i="6"/>
  <c r="A38" i="6" s="1"/>
  <c r="C38" i="6" s="1"/>
  <c r="A39" i="6" s="1"/>
  <c r="D39" i="6" s="1"/>
  <c r="R37" i="6"/>
  <c r="P38" i="6" s="1"/>
  <c r="R38" i="6" s="1"/>
  <c r="P39" i="6" s="1"/>
  <c r="S10" i="6"/>
  <c r="R17" i="6"/>
  <c r="C58" i="6"/>
  <c r="A59" i="6" s="1"/>
  <c r="D59" i="6" s="1"/>
  <c r="D58" i="6"/>
  <c r="R11" i="6"/>
  <c r="P12" i="6" s="1"/>
  <c r="S12" i="6" s="1"/>
  <c r="D45" i="6" l="1"/>
  <c r="D46" i="6"/>
  <c r="C39" i="6"/>
  <c r="A40" i="6" s="1"/>
  <c r="D38" i="6"/>
  <c r="S38" i="6"/>
  <c r="C59" i="6"/>
  <c r="A60" i="6" s="1"/>
  <c r="D60" i="6" s="1"/>
  <c r="R12" i="6"/>
  <c r="P13" i="6" s="1"/>
  <c r="S13" i="6" s="1"/>
  <c r="R39" i="6"/>
  <c r="P40" i="6" s="1"/>
  <c r="S39" i="6"/>
  <c r="C60" i="6" l="1"/>
  <c r="A61" i="6" s="1"/>
  <c r="D61" i="6" s="1"/>
  <c r="D40" i="6"/>
  <c r="C40" i="6"/>
  <c r="A41" i="6" s="1"/>
  <c r="R40" i="6"/>
  <c r="P41" i="6" s="1"/>
  <c r="S40" i="6"/>
  <c r="R13" i="6"/>
  <c r="P14" i="6" s="1"/>
  <c r="S14" i="6" s="1"/>
  <c r="C61" i="6" l="1"/>
  <c r="A62" i="6" s="1"/>
  <c r="D62" i="6" s="1"/>
  <c r="S41" i="6"/>
  <c r="R41" i="6"/>
  <c r="P42" i="6" s="1"/>
  <c r="R42" i="6" s="1"/>
  <c r="P43" i="6" s="1"/>
  <c r="P44" i="6" s="1"/>
  <c r="C41" i="6"/>
  <c r="A42" i="6" s="1"/>
  <c r="D41" i="6"/>
  <c r="R14" i="6"/>
  <c r="P15" i="6" s="1"/>
  <c r="S15" i="6" s="1"/>
  <c r="C62" i="6" l="1"/>
  <c r="A63" i="6" s="1"/>
  <c r="C63" i="6" s="1"/>
  <c r="A64" i="6" s="1"/>
  <c r="A65" i="6" s="1"/>
  <c r="R44" i="6"/>
  <c r="P45" i="6" s="1"/>
  <c r="S44" i="6"/>
  <c r="S42" i="6"/>
  <c r="C42" i="6"/>
  <c r="A43" i="6" s="1"/>
  <c r="D42" i="6"/>
  <c r="R15" i="6"/>
  <c r="P16" i="6" s="1"/>
  <c r="D63" i="6" l="1"/>
  <c r="R45" i="6"/>
  <c r="P46" i="6" s="1"/>
  <c r="S45" i="6"/>
  <c r="A17" i="6"/>
  <c r="D17" i="6" s="1"/>
  <c r="C65" i="6"/>
  <c r="A66" i="6" s="1"/>
  <c r="D65" i="6"/>
  <c r="R46" i="6" l="1"/>
  <c r="P47" i="6" s="1"/>
  <c r="P48" i="6" s="1"/>
  <c r="P49" i="6" s="1"/>
  <c r="S46" i="6"/>
  <c r="P18" i="6"/>
  <c r="R18" i="6" s="1"/>
  <c r="C17" i="6"/>
  <c r="A18" i="6" s="1"/>
  <c r="C18" i="6" s="1"/>
  <c r="C66" i="6"/>
  <c r="A67" i="6" s="1"/>
  <c r="D66" i="6"/>
  <c r="A19" i="6" l="1"/>
  <c r="D18" i="6"/>
  <c r="P19" i="6"/>
  <c r="S19" i="6" s="1"/>
  <c r="S18" i="6"/>
  <c r="C67" i="6"/>
  <c r="A68" i="6" s="1"/>
  <c r="D67" i="6"/>
  <c r="C19" i="6" l="1"/>
  <c r="D19" i="6"/>
  <c r="R19" i="6"/>
  <c r="C68" i="6"/>
  <c r="D68" i="6"/>
  <c r="P20" i="6" l="1"/>
  <c r="A20" i="6"/>
  <c r="A69" i="6"/>
  <c r="C20" i="6" l="1"/>
  <c r="A21" i="6" s="1"/>
  <c r="D20" i="6"/>
  <c r="R20" i="6"/>
  <c r="P21" i="6" s="1"/>
  <c r="S20" i="6"/>
  <c r="D69" i="6"/>
  <c r="C69" i="6"/>
  <c r="A70" i="6" s="1"/>
  <c r="R21" i="6" l="1"/>
  <c r="P22" i="6" s="1"/>
  <c r="S21" i="6"/>
  <c r="C21" i="6"/>
  <c r="A22" i="6" s="1"/>
  <c r="D21" i="6"/>
  <c r="D70" i="6"/>
  <c r="C70" i="6"/>
  <c r="A71" i="6" s="1"/>
  <c r="C22" i="6" l="1"/>
  <c r="A23" i="6" s="1"/>
  <c r="A24" i="6" s="1"/>
  <c r="A25" i="6" s="1"/>
  <c r="D22" i="6"/>
  <c r="R22" i="6"/>
  <c r="P23" i="6" s="1"/>
  <c r="P24" i="6" s="1"/>
  <c r="P25" i="6" s="1"/>
  <c r="S22" i="6"/>
  <c r="C71" i="6"/>
  <c r="A72" i="6" s="1"/>
  <c r="D71" i="6"/>
  <c r="C72" i="6" l="1"/>
  <c r="A73" i="6" s="1"/>
  <c r="D72" i="6"/>
  <c r="C73" i="6" l="1"/>
  <c r="D73" i="6"/>
  <c r="A74" i="6" l="1"/>
  <c r="C74" i="6" l="1"/>
  <c r="D74" i="6"/>
  <c r="D10" i="6"/>
  <c r="C10" i="6"/>
  <c r="A11" i="6" s="1"/>
  <c r="A75" i="6" l="1"/>
  <c r="A76" i="6" s="1"/>
  <c r="A78" i="6" s="1"/>
  <c r="D11" i="6"/>
  <c r="C11" i="6"/>
  <c r="A12" i="6" s="1"/>
  <c r="C12" i="6" l="1"/>
  <c r="A13" i="6" s="1"/>
  <c r="D12" i="6"/>
  <c r="D13" i="6" l="1"/>
  <c r="C13" i="6"/>
  <c r="A14" i="6" s="1"/>
  <c r="D14" i="6" l="1"/>
  <c r="C14" i="6"/>
  <c r="A15" i="6" s="1"/>
  <c r="C15" i="6" l="1"/>
  <c r="A16" i="6" s="1"/>
  <c r="D15" i="6"/>
</calcChain>
</file>

<file path=xl/sharedStrings.xml><?xml version="1.0" encoding="utf-8"?>
<sst xmlns="http://schemas.openxmlformats.org/spreadsheetml/2006/main" count="358" uniqueCount="146">
  <si>
    <t>会場設営</t>
    <rPh sb="0" eb="4">
      <t>カイジョウセツエイ</t>
    </rPh>
    <phoneticPr fontId="2"/>
  </si>
  <si>
    <t>分</t>
    <rPh sb="0" eb="1">
      <t>フン</t>
    </rPh>
    <phoneticPr fontId="2"/>
  </si>
  <si>
    <t>試合時間</t>
    <rPh sb="0" eb="4">
      <t>シアイジカン</t>
    </rPh>
    <phoneticPr fontId="2"/>
  </si>
  <si>
    <t>調整時間</t>
    <rPh sb="0" eb="4">
      <t>チョウセイジカン</t>
    </rPh>
    <phoneticPr fontId="2"/>
  </si>
  <si>
    <t>第１試合開始時刻</t>
    <rPh sb="0" eb="1">
      <t>ダイ</t>
    </rPh>
    <rPh sb="2" eb="4">
      <t>シアイ</t>
    </rPh>
    <rPh sb="4" eb="8">
      <t>カイシジコク</t>
    </rPh>
    <phoneticPr fontId="2"/>
  </si>
  <si>
    <t>時間</t>
  </si>
  <si>
    <t>HOME</t>
  </si>
  <si>
    <t>得点</t>
  </si>
  <si>
    <t>VS</t>
  </si>
  <si>
    <t>AWAY</t>
  </si>
  <si>
    <t>~</t>
    <phoneticPr fontId="2"/>
  </si>
  <si>
    <t>会場設営</t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</si>
  <si>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</si>
  <si>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</si>
  <si>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</si>
  <si>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</si>
  <si>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</si>
  <si>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</si>
  <si>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</si>
  <si>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</si>
  <si>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</si>
  <si>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選手・チーム関係者グラウンド完全撤収</t>
  </si>
  <si>
    <t>選手・チーム関係者会場完全撤収</t>
  </si>
  <si>
    <t>完全撤収</t>
  </si>
  <si>
    <t>ボギャ</t>
    <phoneticPr fontId="2"/>
  </si>
  <si>
    <r>
      <rPr>
        <b/>
        <sz val="14"/>
        <color rgb="FF000000"/>
        <rFont val="Arial"/>
        <family val="2"/>
        <scheme val="minor"/>
      </rPr>
      <t>A</t>
    </r>
    <r>
      <rPr>
        <b/>
        <sz val="14"/>
        <color rgb="FF000000"/>
        <rFont val="ＭＳ ゴシック"/>
        <family val="3"/>
        <charset val="128"/>
      </rPr>
      <t>面</t>
    </r>
    <rPh sb="1" eb="2">
      <t>メン</t>
    </rPh>
    <phoneticPr fontId="2"/>
  </si>
  <si>
    <t>B面</t>
    <rPh sb="1" eb="2">
      <t>メン</t>
    </rPh>
    <phoneticPr fontId="2"/>
  </si>
  <si>
    <r>
      <t>A</t>
    </r>
    <r>
      <rPr>
        <sz val="14"/>
        <color theme="1"/>
        <rFont val="Yu Gothic"/>
        <family val="2"/>
        <charset val="128"/>
      </rPr>
      <t>ブロック</t>
    </r>
    <phoneticPr fontId="2"/>
  </si>
  <si>
    <t>臨海</t>
    <rPh sb="0" eb="2">
      <t>リンカイ</t>
    </rPh>
    <phoneticPr fontId="2"/>
  </si>
  <si>
    <r>
      <rPr>
        <sz val="11"/>
        <color theme="1"/>
        <rFont val="ＭＳ Ｐゴシック"/>
        <family val="3"/>
        <charset val="128"/>
      </rPr>
      <t>表彰式</t>
    </r>
    <rPh sb="0" eb="3">
      <t>ヒョウショウシキ</t>
    </rPh>
    <phoneticPr fontId="2"/>
  </si>
  <si>
    <r>
      <t>I</t>
    </r>
    <r>
      <rPr>
        <sz val="14"/>
        <color rgb="FF000000"/>
        <rFont val="Arial"/>
        <family val="3"/>
        <charset val="128"/>
        <scheme val="minor"/>
      </rPr>
      <t>ブロック</t>
    </r>
    <phoneticPr fontId="2"/>
  </si>
  <si>
    <r>
      <t>J</t>
    </r>
    <r>
      <rPr>
        <sz val="14"/>
        <color rgb="FF000000"/>
        <rFont val="Arial"/>
        <family val="3"/>
        <charset val="128"/>
        <scheme val="minor"/>
      </rPr>
      <t>ブロック</t>
    </r>
    <phoneticPr fontId="2"/>
  </si>
  <si>
    <t>新人委員</t>
    <rPh sb="0" eb="4">
      <t>シンジンイイン</t>
    </rPh>
    <phoneticPr fontId="2"/>
  </si>
  <si>
    <r>
      <t>B</t>
    </r>
    <r>
      <rPr>
        <sz val="14"/>
        <color theme="1"/>
        <rFont val="Arial"/>
        <family val="2"/>
        <charset val="128"/>
        <scheme val="minor"/>
      </rPr>
      <t>ブロック</t>
    </r>
    <phoneticPr fontId="2"/>
  </si>
  <si>
    <r>
      <t>D</t>
    </r>
    <r>
      <rPr>
        <sz val="14"/>
        <color rgb="FF000000"/>
        <rFont val="Arial"/>
        <family val="3"/>
        <charset val="128"/>
        <scheme val="minor"/>
      </rPr>
      <t>ブロック</t>
    </r>
    <phoneticPr fontId="2"/>
  </si>
  <si>
    <r>
      <t>F</t>
    </r>
    <r>
      <rPr>
        <sz val="14"/>
        <color rgb="FF000000"/>
        <rFont val="Arial"/>
        <family val="3"/>
        <charset val="128"/>
        <scheme val="minor"/>
      </rPr>
      <t>ブロック</t>
    </r>
    <phoneticPr fontId="2"/>
  </si>
  <si>
    <r>
      <t>G</t>
    </r>
    <r>
      <rPr>
        <sz val="14"/>
        <color theme="1"/>
        <rFont val="Arial"/>
        <family val="3"/>
        <charset val="128"/>
        <scheme val="minor"/>
      </rPr>
      <t>ブロック</t>
    </r>
    <phoneticPr fontId="2"/>
  </si>
  <si>
    <r>
      <t>H</t>
    </r>
    <r>
      <rPr>
        <sz val="14"/>
        <color theme="1"/>
        <rFont val="Arial"/>
        <family val="2"/>
        <charset val="128"/>
        <scheme val="minor"/>
      </rPr>
      <t>ブロック</t>
    </r>
    <phoneticPr fontId="2"/>
  </si>
  <si>
    <t>I勝者</t>
    <rPh sb="1" eb="3">
      <t>ショウシャ</t>
    </rPh>
    <phoneticPr fontId="2"/>
  </si>
  <si>
    <r>
      <rPr>
        <sz val="11"/>
        <color theme="1"/>
        <rFont val="Arial"/>
        <family val="3"/>
        <charset val="128"/>
        <scheme val="minor"/>
      </rPr>
      <t>調整時間</t>
    </r>
    <rPh sb="0" eb="4">
      <t>チョウセイジカン</t>
    </rPh>
    <phoneticPr fontId="2"/>
  </si>
  <si>
    <t>調整時間</t>
    <phoneticPr fontId="2"/>
  </si>
  <si>
    <t>⑦</t>
    <phoneticPr fontId="2"/>
  </si>
  <si>
    <t>FO</t>
    <phoneticPr fontId="2"/>
  </si>
  <si>
    <r>
      <rPr>
        <sz val="12"/>
        <color theme="1"/>
        <rFont val="Arial"/>
        <family val="2"/>
        <charset val="128"/>
        <scheme val="minor"/>
      </rPr>
      <t>⑦</t>
    </r>
    <phoneticPr fontId="2"/>
  </si>
  <si>
    <r>
      <rPr>
        <sz val="12"/>
        <color theme="1"/>
        <rFont val="Arial"/>
        <family val="1"/>
        <charset val="128"/>
        <scheme val="major"/>
      </rPr>
      <t>⑧</t>
    </r>
    <phoneticPr fontId="2"/>
  </si>
  <si>
    <r>
      <rPr>
        <sz val="12"/>
        <color theme="1"/>
        <rFont val="Arial"/>
        <family val="1"/>
        <charset val="128"/>
        <scheme val="major"/>
      </rPr>
      <t>⑨</t>
    </r>
    <phoneticPr fontId="2"/>
  </si>
  <si>
    <t>Kブロック</t>
    <phoneticPr fontId="2"/>
  </si>
  <si>
    <r>
      <t>L</t>
    </r>
    <r>
      <rPr>
        <sz val="14"/>
        <color theme="1"/>
        <rFont val="游ゴシック"/>
        <family val="2"/>
        <charset val="128"/>
      </rPr>
      <t>ブロック</t>
    </r>
    <phoneticPr fontId="2"/>
  </si>
  <si>
    <r>
      <rPr>
        <b/>
        <sz val="14"/>
        <color rgb="FF000000"/>
        <rFont val="Arial"/>
        <family val="2"/>
      </rPr>
      <t>8/28(</t>
    </r>
    <r>
      <rPr>
        <b/>
        <sz val="14"/>
        <color rgb="FF000000"/>
        <rFont val="游ゴシック"/>
        <family val="2"/>
        <charset val="128"/>
      </rPr>
      <t>木</t>
    </r>
    <r>
      <rPr>
        <b/>
        <sz val="14"/>
        <color rgb="FF000000"/>
        <rFont val="Arial"/>
        <family val="2"/>
      </rPr>
      <t>)</t>
    </r>
    <rPh sb="5" eb="6">
      <t>モク</t>
    </rPh>
    <phoneticPr fontId="2"/>
  </si>
  <si>
    <r>
      <rPr>
        <b/>
        <sz val="14"/>
        <color rgb="FF000000"/>
        <rFont val="Arial"/>
        <family val="2"/>
      </rPr>
      <t>9/4(</t>
    </r>
    <r>
      <rPr>
        <b/>
        <sz val="14"/>
        <color rgb="FF000000"/>
        <rFont val="游ゴシック"/>
        <family val="2"/>
        <charset val="128"/>
      </rPr>
      <t>木</t>
    </r>
    <r>
      <rPr>
        <b/>
        <sz val="14"/>
        <color rgb="FF000000"/>
        <rFont val="Arial"/>
        <family val="2"/>
      </rPr>
      <t>)</t>
    </r>
    <rPh sb="4" eb="5">
      <t>モク</t>
    </rPh>
    <phoneticPr fontId="2"/>
  </si>
  <si>
    <r>
      <rPr>
        <b/>
        <sz val="14"/>
        <color rgb="FF000000"/>
        <rFont val="Arial"/>
        <family val="2"/>
      </rPr>
      <t>8/21(</t>
    </r>
    <r>
      <rPr>
        <b/>
        <sz val="14"/>
        <color rgb="FF000000"/>
        <rFont val="游ゴシック"/>
        <family val="2"/>
        <charset val="128"/>
      </rPr>
      <t>木</t>
    </r>
    <r>
      <rPr>
        <b/>
        <sz val="14"/>
        <color rgb="FF000000"/>
        <rFont val="Arial"/>
        <family val="2"/>
      </rPr>
      <t>)</t>
    </r>
    <rPh sb="5" eb="6">
      <t>モク</t>
    </rPh>
    <phoneticPr fontId="2"/>
  </si>
  <si>
    <t>フクダ</t>
    <phoneticPr fontId="2"/>
  </si>
  <si>
    <t>⑥勝者</t>
    <rPh sb="1" eb="3">
      <t>ショウシャ</t>
    </rPh>
    <phoneticPr fontId="2"/>
  </si>
  <si>
    <t>⑦勝者</t>
    <rPh sb="1" eb="3">
      <t>ショウシャ</t>
    </rPh>
    <phoneticPr fontId="2"/>
  </si>
  <si>
    <t>⑧勝者</t>
    <rPh sb="1" eb="3">
      <t>ショウシャ</t>
    </rPh>
    <phoneticPr fontId="2"/>
  </si>
  <si>
    <t>⑨勝者</t>
    <rPh sb="1" eb="3">
      <t>ショウシャ</t>
    </rPh>
    <phoneticPr fontId="2"/>
  </si>
  <si>
    <t>選手・チーム関係者グラウンド完全撤収</t>
    <phoneticPr fontId="2"/>
  </si>
  <si>
    <t>②勝者</t>
    <rPh sb="1" eb="3">
      <t>ショウシャ</t>
    </rPh>
    <phoneticPr fontId="2"/>
  </si>
  <si>
    <t>③勝者</t>
    <rPh sb="1" eb="3">
      <t>ショウシャ</t>
    </rPh>
    <phoneticPr fontId="2"/>
  </si>
  <si>
    <t>④勝者</t>
    <rPh sb="1" eb="3">
      <t>ショウシャ</t>
    </rPh>
    <phoneticPr fontId="2"/>
  </si>
  <si>
    <t>⑤勝者</t>
    <rPh sb="1" eb="3">
      <t>ショウシャ</t>
    </rPh>
    <phoneticPr fontId="2"/>
  </si>
  <si>
    <t>⑬</t>
    <phoneticPr fontId="2"/>
  </si>
  <si>
    <t>⑩勝者</t>
    <rPh sb="1" eb="3">
      <t>ショウシャ</t>
    </rPh>
    <phoneticPr fontId="2"/>
  </si>
  <si>
    <t>⑪勝者</t>
    <rPh sb="1" eb="3">
      <t>ショウシャ</t>
    </rPh>
    <phoneticPr fontId="2"/>
  </si>
  <si>
    <t>⑫勝者</t>
    <rPh sb="1" eb="3">
      <t>ショウシャ</t>
    </rPh>
    <phoneticPr fontId="2"/>
  </si>
  <si>
    <t>⑬勝者</t>
    <rPh sb="1" eb="3">
      <t>ショウシャ</t>
    </rPh>
    <phoneticPr fontId="2"/>
  </si>
  <si>
    <t>C勝者</t>
    <rPh sb="1" eb="3">
      <t>ショウシャ</t>
    </rPh>
    <phoneticPr fontId="2"/>
  </si>
  <si>
    <t>D勝者</t>
    <rPh sb="1" eb="3">
      <t>ショウシャ</t>
    </rPh>
    <phoneticPr fontId="2"/>
  </si>
  <si>
    <t>G勝者</t>
    <rPh sb="1" eb="3">
      <t>ショウシャ</t>
    </rPh>
    <phoneticPr fontId="2"/>
  </si>
  <si>
    <t>H勝者</t>
    <rPh sb="1" eb="3">
      <t>ショウシャ</t>
    </rPh>
    <phoneticPr fontId="2"/>
  </si>
  <si>
    <r>
      <rPr>
        <sz val="12"/>
        <color theme="1"/>
        <rFont val="Arial"/>
        <family val="2"/>
        <charset val="128"/>
        <scheme val="major"/>
      </rPr>
      <t>⑩</t>
    </r>
    <phoneticPr fontId="2"/>
  </si>
  <si>
    <r>
      <rPr>
        <sz val="12"/>
        <color theme="1"/>
        <rFont val="Arial"/>
        <family val="2"/>
        <charset val="128"/>
        <scheme val="major"/>
      </rPr>
      <t>⑪</t>
    </r>
    <phoneticPr fontId="2"/>
  </si>
  <si>
    <r>
      <rPr>
        <sz val="12"/>
        <color theme="1"/>
        <rFont val="Arial"/>
        <family val="2"/>
        <charset val="128"/>
        <scheme val="minor"/>
      </rPr>
      <t>⑩</t>
    </r>
    <phoneticPr fontId="2"/>
  </si>
  <si>
    <r>
      <rPr>
        <sz val="12"/>
        <color theme="1"/>
        <rFont val="Arial"/>
        <family val="1"/>
        <scheme val="major"/>
      </rPr>
      <t>⑪</t>
    </r>
    <phoneticPr fontId="2"/>
  </si>
  <si>
    <r>
      <rPr>
        <sz val="12"/>
        <color theme="1"/>
        <rFont val="Arial"/>
        <family val="2"/>
        <charset val="128"/>
        <scheme val="major"/>
      </rPr>
      <t>⑫</t>
    </r>
    <phoneticPr fontId="2"/>
  </si>
  <si>
    <r>
      <rPr>
        <sz val="12"/>
        <color rgb="FF000000"/>
        <rFont val="Arial"/>
        <family val="3"/>
        <charset val="128"/>
        <scheme val="major"/>
      </rPr>
      <t>⑭</t>
    </r>
    <phoneticPr fontId="2"/>
  </si>
  <si>
    <r>
      <rPr>
        <sz val="12"/>
        <color rgb="FF000000"/>
        <rFont val="Arial"/>
        <family val="3"/>
        <charset val="128"/>
        <scheme val="major"/>
      </rPr>
      <t>⑮</t>
    </r>
    <phoneticPr fontId="2"/>
  </si>
  <si>
    <r>
      <rPr>
        <sz val="12"/>
        <color theme="1"/>
        <rFont val="Arial"/>
        <family val="1"/>
        <charset val="128"/>
        <scheme val="major"/>
      </rPr>
      <t>⑩</t>
    </r>
    <phoneticPr fontId="2"/>
  </si>
  <si>
    <r>
      <rPr>
        <sz val="12"/>
        <color rgb="FF000000"/>
        <rFont val="Arial"/>
        <family val="3"/>
        <charset val="128"/>
        <scheme val="major"/>
      </rPr>
      <t>⑯</t>
    </r>
    <phoneticPr fontId="2"/>
  </si>
  <si>
    <t>A勝者</t>
    <rPh sb="1" eb="3">
      <t>ショウシャ</t>
    </rPh>
    <phoneticPr fontId="2"/>
  </si>
  <si>
    <t>①勝者</t>
    <rPh sb="1" eb="3">
      <t>ショウシャ</t>
    </rPh>
    <phoneticPr fontId="2"/>
  </si>
  <si>
    <t>⑬敗者</t>
    <rPh sb="1" eb="3">
      <t>ハイシャ</t>
    </rPh>
    <phoneticPr fontId="2"/>
  </si>
  <si>
    <t>⑭敗者</t>
    <rPh sb="1" eb="3">
      <t>ハイシャ</t>
    </rPh>
    <phoneticPr fontId="2"/>
  </si>
  <si>
    <t>⑭勝者</t>
    <rPh sb="1" eb="3">
      <t>ショウシャ</t>
    </rPh>
    <phoneticPr fontId="2"/>
  </si>
  <si>
    <r>
      <rPr>
        <sz val="12"/>
        <color rgb="FF000000"/>
        <rFont val="Arial"/>
        <family val="2"/>
        <charset val="128"/>
        <scheme val="major"/>
      </rPr>
      <t>準決勝</t>
    </r>
    <rPh sb="0" eb="3">
      <t>ジュンケッショウ</t>
    </rPh>
    <phoneticPr fontId="2"/>
  </si>
  <si>
    <r>
      <rPr>
        <sz val="12"/>
        <color rgb="FF000000"/>
        <rFont val="Arial"/>
        <family val="3"/>
        <charset val="128"/>
        <scheme val="major"/>
      </rPr>
      <t>準決勝</t>
    </r>
    <rPh sb="0" eb="3">
      <t>ジュンケッショウ</t>
    </rPh>
    <phoneticPr fontId="2"/>
  </si>
  <si>
    <r>
      <rPr>
        <sz val="12"/>
        <color rgb="FF000000"/>
        <rFont val="Arial"/>
        <family val="3"/>
        <charset val="128"/>
        <scheme val="major"/>
      </rPr>
      <t>３位決定戦</t>
    </r>
    <rPh sb="1" eb="2">
      <t>イ</t>
    </rPh>
    <rPh sb="2" eb="5">
      <t>ケッテイセン</t>
    </rPh>
    <phoneticPr fontId="2"/>
  </si>
  <si>
    <r>
      <rPr>
        <sz val="12"/>
        <color rgb="FF000000"/>
        <rFont val="Arial"/>
        <family val="3"/>
        <charset val="128"/>
        <scheme val="major"/>
      </rPr>
      <t>決勝</t>
    </r>
    <rPh sb="0" eb="2">
      <t>ケッショウ</t>
    </rPh>
    <phoneticPr fontId="2"/>
  </si>
  <si>
    <t>準々決勝</t>
    <rPh sb="0" eb="4">
      <t>ジュンジュンケッショウ</t>
    </rPh>
    <phoneticPr fontId="2"/>
  </si>
  <si>
    <r>
      <t>E</t>
    </r>
    <r>
      <rPr>
        <sz val="14"/>
        <color rgb="FF000000"/>
        <rFont val="游ゴシック"/>
        <family val="2"/>
        <charset val="128"/>
      </rPr>
      <t>ブロック</t>
    </r>
    <phoneticPr fontId="2"/>
  </si>
  <si>
    <r>
      <t>C</t>
    </r>
    <r>
      <rPr>
        <sz val="14"/>
        <color rgb="FF000000"/>
        <rFont val="游ゴシック"/>
        <family val="2"/>
        <charset val="128"/>
      </rPr>
      <t>ブロック</t>
    </r>
    <phoneticPr fontId="2"/>
  </si>
  <si>
    <t>　</t>
    <phoneticPr fontId="2"/>
  </si>
  <si>
    <t>Mブロック</t>
    <phoneticPr fontId="2"/>
  </si>
  <si>
    <t>Nブロック</t>
    <phoneticPr fontId="2"/>
  </si>
  <si>
    <t>E勝者</t>
    <rPh sb="1" eb="3">
      <t>ショウシャ</t>
    </rPh>
    <phoneticPr fontId="2"/>
  </si>
  <si>
    <t>F勝者</t>
    <rPh sb="1" eb="3">
      <t>ショウシャ</t>
    </rPh>
    <phoneticPr fontId="2"/>
  </si>
  <si>
    <t>J勝者</t>
    <rPh sb="1" eb="3">
      <t>ショウシャ</t>
    </rPh>
    <phoneticPr fontId="2"/>
  </si>
  <si>
    <t>K勝者</t>
    <rPh sb="1" eb="3">
      <t>ショウシャ</t>
    </rPh>
    <phoneticPr fontId="2"/>
  </si>
  <si>
    <t>L勝者</t>
    <rPh sb="1" eb="3">
      <t>ショウシャ</t>
    </rPh>
    <phoneticPr fontId="2"/>
  </si>
  <si>
    <r>
      <t>2</t>
    </r>
    <r>
      <rPr>
        <sz val="11"/>
        <color theme="1"/>
        <rFont val="游ゴシック"/>
        <family val="2"/>
        <charset val="128"/>
      </rPr>
      <t>位の１位</t>
    </r>
    <rPh sb="1" eb="2">
      <t>イ</t>
    </rPh>
    <rPh sb="4" eb="5">
      <t>イ</t>
    </rPh>
    <phoneticPr fontId="2"/>
  </si>
  <si>
    <r>
      <t>2</t>
    </r>
    <r>
      <rPr>
        <sz val="11"/>
        <color theme="1"/>
        <rFont val="游ゴシック"/>
        <family val="3"/>
        <charset val="128"/>
      </rPr>
      <t>位の2位</t>
    </r>
    <rPh sb="1" eb="2">
      <t>イ</t>
    </rPh>
    <rPh sb="4" eb="5">
      <t>イ</t>
    </rPh>
    <phoneticPr fontId="2"/>
  </si>
  <si>
    <t>N勝者</t>
    <rPh sb="1" eb="3">
      <t>ショウシャ</t>
    </rPh>
    <phoneticPr fontId="2"/>
  </si>
  <si>
    <t>国士舘</t>
    <rPh sb="0" eb="3">
      <t>コクシカン</t>
    </rPh>
    <phoneticPr fontId="2"/>
  </si>
  <si>
    <t>東洋</t>
    <rPh sb="0" eb="2">
      <t>トウヨウ</t>
    </rPh>
    <phoneticPr fontId="2"/>
  </si>
  <si>
    <t>青山学院</t>
    <rPh sb="0" eb="4">
      <t>アオヤマガクイン</t>
    </rPh>
    <phoneticPr fontId="2"/>
  </si>
  <si>
    <t>東京経済・東京学芸</t>
    <rPh sb="0" eb="4">
      <t>トウキョウケイザイ</t>
    </rPh>
    <rPh sb="5" eb="9">
      <t>トウキョウガクゲイ</t>
    </rPh>
    <phoneticPr fontId="2"/>
  </si>
  <si>
    <t>立教B・筑波</t>
    <rPh sb="0" eb="2">
      <t>リッキョウ</t>
    </rPh>
    <rPh sb="4" eb="6">
      <t>ツクバ</t>
    </rPh>
    <phoneticPr fontId="2"/>
  </si>
  <si>
    <t>武蔵</t>
    <rPh sb="0" eb="2">
      <t>ムサシ</t>
    </rPh>
    <phoneticPr fontId="2"/>
  </si>
  <si>
    <t>城西・埼玉</t>
    <rPh sb="0" eb="2">
      <t>ジョウサイ</t>
    </rPh>
    <rPh sb="3" eb="5">
      <t>サイタマ</t>
    </rPh>
    <phoneticPr fontId="2"/>
  </si>
  <si>
    <t>日本</t>
    <rPh sb="0" eb="2">
      <t>ニホン</t>
    </rPh>
    <phoneticPr fontId="2"/>
  </si>
  <si>
    <t>帝京・関東学院</t>
    <rPh sb="0" eb="2">
      <t>テイキョウ</t>
    </rPh>
    <rPh sb="3" eb="7">
      <t>カントウガクイン</t>
    </rPh>
    <phoneticPr fontId="2"/>
  </si>
  <si>
    <t>獨協</t>
    <rPh sb="0" eb="2">
      <t>ドッキョウ</t>
    </rPh>
    <phoneticPr fontId="2"/>
  </si>
  <si>
    <t>学習院B</t>
    <rPh sb="0" eb="3">
      <t>ガクシュウイン</t>
    </rPh>
    <phoneticPr fontId="2"/>
  </si>
  <si>
    <t>明治学院</t>
    <rPh sb="0" eb="4">
      <t>メイジガクイン</t>
    </rPh>
    <phoneticPr fontId="2"/>
  </si>
  <si>
    <t>学習院A</t>
    <rPh sb="0" eb="3">
      <t>ガクシュウイン</t>
    </rPh>
    <phoneticPr fontId="2"/>
  </si>
  <si>
    <t>駒澤</t>
    <rPh sb="0" eb="2">
      <t>コマザワ</t>
    </rPh>
    <phoneticPr fontId="2"/>
  </si>
  <si>
    <t>立教A</t>
    <rPh sb="0" eb="2">
      <t>リッキョウ</t>
    </rPh>
    <phoneticPr fontId="2"/>
  </si>
  <si>
    <t>横浜国立</t>
    <rPh sb="0" eb="4">
      <t>ヨコハマコクリツ</t>
    </rPh>
    <phoneticPr fontId="2"/>
  </si>
  <si>
    <t>東京農業</t>
    <rPh sb="0" eb="2">
      <t>トウキョウ</t>
    </rPh>
    <rPh sb="2" eb="4">
      <t>ノウギョウ</t>
    </rPh>
    <phoneticPr fontId="2"/>
  </si>
  <si>
    <t>中央B</t>
    <rPh sb="0" eb="2">
      <t>チュウオウ</t>
    </rPh>
    <phoneticPr fontId="2"/>
  </si>
  <si>
    <t>千葉A</t>
    <rPh sb="0" eb="2">
      <t>チバ</t>
    </rPh>
    <phoneticPr fontId="2"/>
  </si>
  <si>
    <t>千葉B</t>
    <rPh sb="0" eb="2">
      <t>チバ</t>
    </rPh>
    <phoneticPr fontId="2"/>
  </si>
  <si>
    <t>東京理科</t>
    <rPh sb="0" eb="4">
      <t>トウキョウリカ</t>
    </rPh>
    <phoneticPr fontId="2"/>
  </si>
  <si>
    <t>慶応義塾大学</t>
    <rPh sb="0" eb="6">
      <t>ケイオウギジュクダイガク</t>
    </rPh>
    <phoneticPr fontId="2"/>
  </si>
  <si>
    <t>慶応義塾高校B</t>
    <rPh sb="0" eb="6">
      <t>ケイオウギジュクコウコウ</t>
    </rPh>
    <phoneticPr fontId="2"/>
  </si>
  <si>
    <t>早稲田A</t>
    <rPh sb="0" eb="3">
      <t>ワセダ</t>
    </rPh>
    <phoneticPr fontId="2"/>
  </si>
  <si>
    <t>専修・明星</t>
    <rPh sb="0" eb="2">
      <t>センシュウ</t>
    </rPh>
    <rPh sb="3" eb="5">
      <t>ミョウジョウ</t>
    </rPh>
    <phoneticPr fontId="2"/>
  </si>
  <si>
    <t>早稲田C</t>
    <rPh sb="0" eb="3">
      <t>ワセダ</t>
    </rPh>
    <phoneticPr fontId="2"/>
  </si>
  <si>
    <t>早稲田B</t>
    <rPh sb="0" eb="3">
      <t>ワセダ</t>
    </rPh>
    <phoneticPr fontId="2"/>
  </si>
  <si>
    <t>東京B</t>
    <rPh sb="0" eb="2">
      <t>トウキョウ</t>
    </rPh>
    <phoneticPr fontId="2"/>
  </si>
  <si>
    <t>慶応義塾高校A</t>
    <rPh sb="0" eb="6">
      <t>ケイオウギジュクコウコウ</t>
    </rPh>
    <phoneticPr fontId="2"/>
  </si>
  <si>
    <t>中央A</t>
    <rPh sb="0" eb="2">
      <t>チュウオウ</t>
    </rPh>
    <phoneticPr fontId="2"/>
  </si>
  <si>
    <t>成蹊</t>
    <rPh sb="0" eb="2">
      <t>セイケイ</t>
    </rPh>
    <phoneticPr fontId="2"/>
  </si>
  <si>
    <t>大東文化・淑徳</t>
    <rPh sb="0" eb="4">
      <t>ダイトウブンカ</t>
    </rPh>
    <rPh sb="5" eb="7">
      <t>シュクトク</t>
    </rPh>
    <phoneticPr fontId="2"/>
  </si>
  <si>
    <t>東海</t>
    <rPh sb="0" eb="2">
      <t>トウカイ</t>
    </rPh>
    <phoneticPr fontId="2"/>
  </si>
  <si>
    <t>神奈川・成城</t>
    <rPh sb="0" eb="3">
      <t>カナガワ</t>
    </rPh>
    <rPh sb="4" eb="6">
      <t>セイジョウ</t>
    </rPh>
    <phoneticPr fontId="2"/>
  </si>
  <si>
    <t>日本体育</t>
    <rPh sb="0" eb="4">
      <t>ニホンタイイク</t>
    </rPh>
    <phoneticPr fontId="2"/>
  </si>
  <si>
    <t>明治A</t>
    <rPh sb="0" eb="2">
      <t>メイジ</t>
    </rPh>
    <phoneticPr fontId="2"/>
  </si>
  <si>
    <t>上智</t>
    <rPh sb="0" eb="2">
      <t>ジョウチ</t>
    </rPh>
    <phoneticPr fontId="2"/>
  </si>
  <si>
    <t>東京A</t>
    <rPh sb="0" eb="2">
      <t>トウキョウ</t>
    </rPh>
    <phoneticPr fontId="2"/>
  </si>
  <si>
    <t>一橋B</t>
    <rPh sb="0" eb="2">
      <t>ヒトツバシ</t>
    </rPh>
    <phoneticPr fontId="2"/>
  </si>
  <si>
    <t>法政</t>
    <rPh sb="0" eb="2">
      <t>ホウセイ</t>
    </rPh>
    <phoneticPr fontId="2"/>
  </si>
  <si>
    <t>明治B</t>
    <rPh sb="0" eb="2">
      <t>メイジ</t>
    </rPh>
    <phoneticPr fontId="2"/>
  </si>
  <si>
    <t>一橋A</t>
    <rPh sb="0" eb="2">
      <t>ヒトツバシ</t>
    </rPh>
    <phoneticPr fontId="2"/>
  </si>
  <si>
    <r>
      <rPr>
        <b/>
        <sz val="11"/>
        <color theme="1"/>
        <rFont val="ＭＳ ゴシック"/>
        <family val="3"/>
        <charset val="128"/>
      </rPr>
      <t>B</t>
    </r>
    <r>
      <rPr>
        <sz val="11"/>
        <color theme="1"/>
        <rFont val="ＭＳ ゴシック"/>
        <family val="3"/>
        <charset val="128"/>
      </rPr>
      <t>勝者</t>
    </r>
    <rPh sb="1" eb="3">
      <t>ショウシャ</t>
    </rPh>
    <phoneticPr fontId="2"/>
  </si>
  <si>
    <r>
      <rPr>
        <sz val="12"/>
        <color rgb="FF000000"/>
        <rFont val="Arial"/>
        <family val="2"/>
        <scheme val="minor"/>
      </rPr>
      <t>M</t>
    </r>
    <r>
      <rPr>
        <sz val="12"/>
        <color rgb="FF000000"/>
        <rFont val="游ゴシック"/>
        <family val="2"/>
        <charset val="128"/>
      </rPr>
      <t>勝者</t>
    </r>
    <rPh sb="1" eb="3">
      <t>ショウシャ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</si>
</sst>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rgb="FF000000"/>
      <name val="Arial"/>
      <family val="2"/>
      <scheme val="minor"/>
    </font>
    <font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2"/>
      <charset val="128"/>
    </font>
    <font>
      <sz val="9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Yu Gothic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color rgb="FF000000"/>
      <name val="Arial"/>
      <family val="2"/>
      <charset val="128"/>
    </font>
    <font>
      <b/>
      <sz val="14"/>
      <color rgb="FF000000"/>
      <name val="Arial"/>
      <family val="2"/>
    </font>
    <font>
      <b/>
      <sz val="14"/>
      <color rgb="FF000000"/>
      <name val="Yu Gothic"/>
      <family val="2"/>
      <charset val="128"/>
    </font>
    <font>
      <b/>
      <sz val="14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4"/>
      <color rgb="FF000000"/>
      <name val="Arial"/>
      <family val="3"/>
      <charset val="128"/>
      <scheme val="minor"/>
    </font>
    <font>
      <b/>
      <sz val="14"/>
      <color rgb="FF000000"/>
      <name val="ＭＳ ゴシック"/>
      <family val="3"/>
      <charset val="128"/>
    </font>
    <font>
      <sz val="14"/>
      <color theme="1"/>
      <name val="Arial"/>
      <family val="2"/>
      <scheme val="minor"/>
    </font>
    <font>
      <sz val="14"/>
      <color theme="1"/>
      <name val="Yu Gothic"/>
      <family val="2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</font>
    <font>
      <sz val="14"/>
      <color theme="1"/>
      <name val="Arial"/>
      <family val="2"/>
      <charset val="128"/>
      <scheme val="minor"/>
    </font>
    <font>
      <sz val="14"/>
      <color theme="1"/>
      <name val="Arial"/>
      <family val="3"/>
      <charset val="128"/>
      <scheme val="minor"/>
    </font>
    <font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3"/>
      <charset val="128"/>
      <scheme val="minor"/>
    </font>
    <font>
      <sz val="12"/>
      <color theme="1"/>
      <name val="Arial"/>
      <family val="2"/>
      <scheme val="major"/>
    </font>
    <font>
      <sz val="12"/>
      <color theme="1"/>
      <name val="Arial"/>
      <family val="1"/>
      <charset val="128"/>
      <scheme val="major"/>
    </font>
    <font>
      <sz val="12"/>
      <color theme="1"/>
      <name val="Arial"/>
      <family val="2"/>
      <charset val="128"/>
      <scheme val="minor"/>
    </font>
    <font>
      <sz val="14"/>
      <color theme="1"/>
      <name val="游ゴシック"/>
      <family val="2"/>
      <charset val="128"/>
    </font>
    <font>
      <b/>
      <sz val="14"/>
      <color rgb="FF000000"/>
      <name val="游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Arial"/>
      <family val="3"/>
    </font>
    <font>
      <sz val="11"/>
      <color theme="1"/>
      <name val="ＭＳ Ｐゴシック"/>
      <family val="2"/>
      <charset val="128"/>
    </font>
    <font>
      <sz val="11"/>
      <color rgb="FF000000"/>
      <name val="ＭＳ ゴシック"/>
      <family val="3"/>
      <charset val="128"/>
    </font>
    <font>
      <sz val="14"/>
      <color rgb="FF000000"/>
      <name val="ＭＳ Ｐゴシック"/>
      <family val="2"/>
      <charset val="128"/>
    </font>
    <font>
      <sz val="12"/>
      <color theme="1"/>
      <name val="Arial"/>
      <family val="1"/>
      <scheme val="major"/>
    </font>
    <font>
      <sz val="12"/>
      <color theme="1"/>
      <name val="Arial"/>
      <family val="2"/>
      <charset val="128"/>
      <scheme val="major"/>
    </font>
    <font>
      <sz val="12"/>
      <color rgb="FF000000"/>
      <name val="Arial"/>
      <family val="2"/>
      <scheme val="major"/>
    </font>
    <font>
      <sz val="12"/>
      <color rgb="FF000000"/>
      <name val="Arial"/>
      <family val="3"/>
      <charset val="128"/>
      <scheme val="major"/>
    </font>
    <font>
      <sz val="12"/>
      <color theme="1"/>
      <name val="ＭＳ Ｐゴシック"/>
      <family val="1"/>
      <charset val="128"/>
    </font>
    <font>
      <sz val="12"/>
      <color rgb="FF000000"/>
      <name val="Arial"/>
      <family val="2"/>
      <charset val="128"/>
      <scheme val="major"/>
    </font>
    <font>
      <sz val="14"/>
      <color rgb="FF000000"/>
      <name val="游ゴシック"/>
      <family val="2"/>
      <charset val="128"/>
    </font>
    <font>
      <sz val="12"/>
      <color rgb="FF000000"/>
      <name val="Arial"/>
      <family val="2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color rgb="FF000000"/>
      <name val="游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rgb="FFEA9999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3" fillId="0" borderId="0"/>
  </cellStyleXfs>
  <cellXfs count="179">
    <xf numFmtId="0" fontId="0" fillId="0" borderId="0" xfId="0"/>
    <xf numFmtId="0" fontId="1" fillId="0" borderId="0" xfId="0" applyFont="1" applyAlignment="1">
      <alignment horizontal="center"/>
    </xf>
    <xf numFmtId="20" fontId="0" fillId="0" borderId="0" xfId="0" applyNumberFormat="1"/>
    <xf numFmtId="0" fontId="5" fillId="0" borderId="0" xfId="0" applyFont="1" applyAlignment="1">
      <alignment wrapText="1"/>
    </xf>
    <xf numFmtId="0" fontId="0" fillId="0" borderId="6" xfId="0" applyBorder="1"/>
    <xf numFmtId="20" fontId="0" fillId="0" borderId="6" xfId="0" applyNumberFormat="1" applyBorder="1"/>
    <xf numFmtId="0" fontId="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20" fontId="0" fillId="0" borderId="9" xfId="0" applyNumberForma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0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2" borderId="16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2" xfId="0" applyFont="1" applyBorder="1" applyAlignment="1">
      <alignment vertical="center"/>
    </xf>
    <xf numFmtId="20" fontId="0" fillId="0" borderId="11" xfId="0" applyNumberFormat="1" applyBorder="1" applyAlignment="1">
      <alignment horizontal="center" vertical="center"/>
    </xf>
    <xf numFmtId="20" fontId="1" fillId="2" borderId="3" xfId="0" applyNumberFormat="1" applyFont="1" applyFill="1" applyBorder="1" applyAlignment="1">
      <alignment horizontal="center" vertical="center"/>
    </xf>
    <xf numFmtId="20" fontId="18" fillId="2" borderId="13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20" fontId="18" fillId="0" borderId="6" xfId="0" applyNumberFormat="1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/>
    </xf>
    <xf numFmtId="20" fontId="1" fillId="0" borderId="8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31" fillId="0" borderId="0" xfId="0" applyFont="1" applyAlignment="1">
      <alignment horizontal="center" vertical="center"/>
    </xf>
    <xf numFmtId="20" fontId="1" fillId="0" borderId="23" xfId="0" applyNumberFormat="1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3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20" fontId="0" fillId="0" borderId="26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20" fontId="1" fillId="0" borderId="18" xfId="0" applyNumberFormat="1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24" fillId="0" borderId="1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0" fillId="0" borderId="22" xfId="0" applyBorder="1"/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39" fillId="0" borderId="6" xfId="0" applyFont="1" applyBorder="1"/>
    <xf numFmtId="0" fontId="27" fillId="0" borderId="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0" borderId="22" xfId="0" applyFont="1" applyBorder="1" applyAlignment="1">
      <alignment horizontal="center" vertical="center"/>
    </xf>
    <xf numFmtId="0" fontId="18" fillId="2" borderId="2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7" fillId="0" borderId="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5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0" fillId="0" borderId="20" xfId="0" applyBorder="1"/>
    <xf numFmtId="0" fontId="18" fillId="0" borderId="6" xfId="0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18" fillId="0" borderId="22" xfId="0" applyFont="1" applyBorder="1" applyAlignment="1">
      <alignment vertical="center"/>
    </xf>
    <xf numFmtId="0" fontId="27" fillId="0" borderId="22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45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20" fontId="1" fillId="0" borderId="22" xfId="0" applyNumberFormat="1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20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0" fontId="18" fillId="0" borderId="6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20" fontId="1" fillId="0" borderId="20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20" fontId="1" fillId="0" borderId="26" xfId="0" applyNumberFormat="1" applyFont="1" applyBorder="1" applyAlignment="1">
      <alignment horizontal="center" vertical="center"/>
    </xf>
    <xf numFmtId="20" fontId="1" fillId="0" borderId="19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20" fontId="1" fillId="0" borderId="9" xfId="0" applyNumberFormat="1" applyFont="1" applyBorder="1" applyAlignment="1">
      <alignment horizontal="center" vertical="center"/>
    </xf>
    <xf numFmtId="20" fontId="1" fillId="0" borderId="10" xfId="0" applyNumberFormat="1" applyFont="1" applyBorder="1" applyAlignment="1">
      <alignment horizontal="center" vertical="center"/>
    </xf>
    <xf numFmtId="20" fontId="1" fillId="0" borderId="11" xfId="0" applyNumberFormat="1" applyFont="1" applyBorder="1" applyAlignment="1">
      <alignment horizontal="center" vertical="center"/>
    </xf>
    <xf numFmtId="20" fontId="18" fillId="0" borderId="12" xfId="0" applyNumberFormat="1" applyFont="1" applyBorder="1" applyAlignment="1">
      <alignment horizontal="center" vertical="center"/>
    </xf>
    <xf numFmtId="20" fontId="18" fillId="0" borderId="13" xfId="0" applyNumberFormat="1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</cellXfs>
  <cellStyles count="2">
    <cellStyle name="標準" xfId="0" builtinId="0"/>
    <cellStyle name="標準 2" xfId="1" xr:uid="{B58752D3-681A-45B6-86CB-3163A4D811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BC20-4B8E-4B0A-A73C-DD3D79F757D4}">
  <sheetPr>
    <outlinePr summaryBelow="0" summaryRight="0"/>
    <pageSetUpPr fitToPage="1"/>
  </sheetPr>
  <dimension ref="A1:AA82"/>
  <sheetViews>
    <sheetView tabSelected="1" topLeftCell="A8" zoomScale="54" zoomScaleNormal="99" workbookViewId="0">
      <selection activeCell="I26" sqref="I26"/>
    </sheetView>
  </sheetViews>
  <sheetFormatPr defaultColWidth="12.6328125" defaultRowHeight="15.75" customHeight="1"/>
  <cols>
    <col min="1" max="1" width="6.453125" bestFit="1" customWidth="1"/>
    <col min="2" max="2" width="2.08984375" bestFit="1" customWidth="1"/>
    <col min="3" max="3" width="6.453125" bestFit="1" customWidth="1"/>
    <col min="4" max="4" width="7.08984375" customWidth="1"/>
    <col min="5" max="5" width="15.6328125" customWidth="1"/>
    <col min="6" max="6" width="3.6328125" customWidth="1"/>
    <col min="7" max="7" width="45.6328125" customWidth="1"/>
    <col min="9" max="9" width="9.6328125" customWidth="1"/>
    <col min="11" max="11" width="45.6328125" customWidth="1"/>
    <col min="12" max="12" width="20.6328125" customWidth="1"/>
    <col min="15" max="15" width="12.6328125" customWidth="1"/>
    <col min="16" max="16" width="6.08984375" bestFit="1" customWidth="1"/>
    <col min="17" max="17" width="2.6328125" bestFit="1" customWidth="1"/>
    <col min="18" max="18" width="6.08984375" bestFit="1" customWidth="1"/>
    <col min="19" max="19" width="7.26953125" customWidth="1"/>
    <col min="20" max="20" width="15.6328125" customWidth="1"/>
    <col min="21" max="21" width="3.6328125" customWidth="1"/>
    <col min="22" max="22" width="45.6328125" customWidth="1"/>
    <col min="23" max="23" width="13.1796875" customWidth="1"/>
    <col min="24" max="24" width="9.6328125" customWidth="1"/>
    <col min="25" max="25" width="12.36328125" customWidth="1"/>
    <col min="26" max="26" width="45.6328125" customWidth="1"/>
    <col min="27" max="27" width="20.6328125" customWidth="1"/>
    <col min="28" max="28" width="12.6328125" customWidth="1"/>
  </cols>
  <sheetData>
    <row r="1" spans="1:27" ht="15.75" customHeight="1">
      <c r="A1" s="153" t="s">
        <v>0</v>
      </c>
      <c r="B1" s="154"/>
      <c r="C1" s="154"/>
      <c r="D1" s="4">
        <v>120</v>
      </c>
      <c r="E1" s="6" t="s">
        <v>1</v>
      </c>
    </row>
    <row r="2" spans="1:27" ht="15.75" customHeight="1">
      <c r="A2" s="155" t="s">
        <v>2</v>
      </c>
      <c r="B2" s="155"/>
      <c r="C2" s="155"/>
      <c r="D2" s="4">
        <v>40</v>
      </c>
      <c r="E2" s="6" t="s">
        <v>1</v>
      </c>
    </row>
    <row r="3" spans="1:27" ht="12.5">
      <c r="A3" s="156" t="s">
        <v>3</v>
      </c>
      <c r="B3" s="156"/>
      <c r="C3" s="156"/>
      <c r="D3" s="4">
        <v>30</v>
      </c>
      <c r="E3" s="6" t="s">
        <v>1</v>
      </c>
    </row>
    <row r="4" spans="1:27" ht="12.5">
      <c r="A4" s="157" t="s">
        <v>4</v>
      </c>
      <c r="B4" s="157"/>
      <c r="C4" s="157"/>
      <c r="D4" s="5">
        <v>0.39583333333333331</v>
      </c>
      <c r="E4" s="4"/>
    </row>
    <row r="5" spans="1:27" ht="12.5">
      <c r="C5" s="3"/>
      <c r="D5" s="2"/>
      <c r="E5" s="2"/>
    </row>
    <row r="6" spans="1:27" ht="12.5"/>
    <row r="7" spans="1:27" s="8" customFormat="1" ht="25" customHeight="1">
      <c r="A7" s="145" t="s">
        <v>50</v>
      </c>
      <c r="B7" s="146"/>
      <c r="C7" s="146"/>
      <c r="D7" s="22" t="s">
        <v>25</v>
      </c>
      <c r="E7" s="22" t="s">
        <v>28</v>
      </c>
      <c r="F7" s="18"/>
      <c r="G7" s="18"/>
      <c r="H7" s="18"/>
      <c r="I7" s="18"/>
      <c r="J7" s="18"/>
      <c r="K7" s="18"/>
      <c r="L7" s="18"/>
      <c r="M7" s="18"/>
      <c r="N7" s="18"/>
      <c r="O7" s="18"/>
      <c r="P7" s="145" t="s">
        <v>50</v>
      </c>
      <c r="Q7" s="146"/>
      <c r="R7" s="146"/>
      <c r="S7" s="24" t="s">
        <v>26</v>
      </c>
      <c r="T7" s="22" t="s">
        <v>28</v>
      </c>
      <c r="U7" s="18"/>
      <c r="V7" s="18"/>
      <c r="W7" s="18"/>
      <c r="X7" s="18"/>
      <c r="Y7" s="18"/>
      <c r="Z7" s="18"/>
      <c r="AA7" s="18"/>
    </row>
    <row r="8" spans="1:27" s="8" customFormat="1" ht="25" customHeight="1">
      <c r="A8" s="147" t="s">
        <v>5</v>
      </c>
      <c r="B8" s="147"/>
      <c r="C8" s="147"/>
      <c r="D8" s="40" t="s">
        <v>42</v>
      </c>
      <c r="E8" s="40"/>
      <c r="F8" s="40"/>
      <c r="G8" s="40" t="s">
        <v>6</v>
      </c>
      <c r="H8" s="40" t="s">
        <v>7</v>
      </c>
      <c r="I8" s="40" t="s">
        <v>8</v>
      </c>
      <c r="J8" s="40" t="s">
        <v>7</v>
      </c>
      <c r="K8" s="40" t="s">
        <v>9</v>
      </c>
      <c r="L8" s="41" t="s">
        <v>24</v>
      </c>
      <c r="M8" s="18"/>
      <c r="N8" s="18"/>
      <c r="O8" s="18"/>
      <c r="P8" s="147" t="s">
        <v>5</v>
      </c>
      <c r="Q8" s="147"/>
      <c r="R8" s="147"/>
      <c r="S8" s="40" t="s">
        <v>42</v>
      </c>
      <c r="T8" s="40"/>
      <c r="U8" s="40"/>
      <c r="V8" s="40" t="s">
        <v>6</v>
      </c>
      <c r="W8" s="40" t="s">
        <v>7</v>
      </c>
      <c r="X8" s="40" t="s">
        <v>8</v>
      </c>
      <c r="Y8" s="40" t="s">
        <v>7</v>
      </c>
      <c r="Z8" s="40" t="s">
        <v>9</v>
      </c>
      <c r="AA8" s="41" t="s">
        <v>24</v>
      </c>
    </row>
    <row r="9" spans="1:27" s="8" customFormat="1" ht="25" customHeight="1">
      <c r="A9" s="9">
        <v>0.33333333333333331</v>
      </c>
      <c r="B9" s="7" t="s">
        <v>10</v>
      </c>
      <c r="C9" s="10">
        <f>A9+TIME(1,30,0)</f>
        <v>0.39583333333333331</v>
      </c>
      <c r="D9" s="11"/>
      <c r="E9" s="11"/>
      <c r="F9" s="12"/>
      <c r="G9" s="148" t="s">
        <v>11</v>
      </c>
      <c r="H9" s="149"/>
      <c r="I9" s="149"/>
      <c r="J9" s="149"/>
      <c r="K9" s="150"/>
      <c r="L9" s="23"/>
      <c r="M9" s="18"/>
      <c r="N9" s="18"/>
      <c r="O9" s="18"/>
      <c r="P9" s="9">
        <v>0.33333333333333331</v>
      </c>
      <c r="Q9" s="7" t="s">
        <v>10</v>
      </c>
      <c r="R9" s="10">
        <f>P9+TIME(1,30,0)</f>
        <v>0.39583333333333331</v>
      </c>
      <c r="S9" s="11"/>
      <c r="T9" s="11"/>
      <c r="U9" s="12"/>
      <c r="V9" s="148" t="s">
        <v>11</v>
      </c>
      <c r="W9" s="149"/>
      <c r="X9" s="149"/>
      <c r="Y9" s="149"/>
      <c r="Z9" s="150"/>
      <c r="AA9" s="23"/>
    </row>
    <row r="10" spans="1:27" s="8" customFormat="1" ht="25" customHeight="1">
      <c r="A10" s="9">
        <f>$D$4</f>
        <v>0.39583333333333331</v>
      </c>
      <c r="B10" s="7" t="s">
        <v>10</v>
      </c>
      <c r="C10" s="10">
        <f t="shared" ref="C10:C19" si="0">A10+TIME(0,$D$2,0)</f>
        <v>0.4236111111111111</v>
      </c>
      <c r="D10" s="13">
        <f t="shared" ref="D10:D22" si="1">A10+TIME(0,10,0)</f>
        <v>0.40277777777777773</v>
      </c>
      <c r="E10" s="161" t="s">
        <v>27</v>
      </c>
      <c r="F10" s="34" t="s">
        <v>12</v>
      </c>
      <c r="G10" s="21" t="s">
        <v>102</v>
      </c>
      <c r="H10" s="14"/>
      <c r="I10" s="14"/>
      <c r="J10" s="14"/>
      <c r="K10" s="42" t="s">
        <v>103</v>
      </c>
      <c r="L10" s="117" t="s">
        <v>32</v>
      </c>
      <c r="M10" s="18"/>
      <c r="N10" s="18"/>
      <c r="O10" s="18"/>
      <c r="P10" s="9">
        <f>$D$4</f>
        <v>0.39583333333333331</v>
      </c>
      <c r="Q10" s="7" t="s">
        <v>10</v>
      </c>
      <c r="R10" s="10">
        <f t="shared" ref="R10:R17" si="2">P10+TIME(0,$D$2,0)</f>
        <v>0.4236111111111111</v>
      </c>
      <c r="S10" s="13">
        <f t="shared" ref="S10:S18" si="3">P10+TIME(0,10,0)</f>
        <v>0.40277777777777773</v>
      </c>
      <c r="T10" s="161" t="s">
        <v>33</v>
      </c>
      <c r="U10" s="34" t="s">
        <v>12</v>
      </c>
      <c r="V10" s="21" t="s">
        <v>105</v>
      </c>
      <c r="W10" s="14"/>
      <c r="X10" s="14"/>
      <c r="Y10" s="14"/>
      <c r="Z10" s="42" t="s">
        <v>106</v>
      </c>
      <c r="AA10" s="171" t="s">
        <v>32</v>
      </c>
    </row>
    <row r="11" spans="1:27" s="8" customFormat="1" ht="25" customHeight="1">
      <c r="A11" s="9">
        <f t="shared" ref="A11:A17" si="4">C10</f>
        <v>0.4236111111111111</v>
      </c>
      <c r="B11" s="7" t="s">
        <v>10</v>
      </c>
      <c r="C11" s="10">
        <f t="shared" si="0"/>
        <v>0.4513888888888889</v>
      </c>
      <c r="D11" s="13">
        <f t="shared" si="1"/>
        <v>0.43055555555555552</v>
      </c>
      <c r="E11" s="162"/>
      <c r="F11" s="34" t="s">
        <v>13</v>
      </c>
      <c r="G11" s="39" t="s">
        <v>102</v>
      </c>
      <c r="H11" s="14"/>
      <c r="I11" s="14"/>
      <c r="J11" s="14"/>
      <c r="K11" s="43" t="s">
        <v>104</v>
      </c>
      <c r="L11" s="118"/>
      <c r="M11" s="18"/>
      <c r="N11" s="18"/>
      <c r="O11" s="18"/>
      <c r="P11" s="9">
        <f t="shared" ref="P11:P17" si="5">R10</f>
        <v>0.4236111111111111</v>
      </c>
      <c r="Q11" s="7" t="s">
        <v>10</v>
      </c>
      <c r="R11" s="10">
        <f t="shared" si="2"/>
        <v>0.4513888888888889</v>
      </c>
      <c r="S11" s="13">
        <f t="shared" si="3"/>
        <v>0.43055555555555552</v>
      </c>
      <c r="T11" s="162"/>
      <c r="U11" s="34" t="s">
        <v>13</v>
      </c>
      <c r="V11" s="21" t="s">
        <v>105</v>
      </c>
      <c r="W11" s="14"/>
      <c r="X11" s="14"/>
      <c r="Y11" s="14"/>
      <c r="Z11" s="42" t="s">
        <v>107</v>
      </c>
      <c r="AA11" s="171"/>
    </row>
    <row r="12" spans="1:27" s="8" customFormat="1" ht="25" customHeight="1">
      <c r="A12" s="9">
        <f t="shared" si="4"/>
        <v>0.4513888888888889</v>
      </c>
      <c r="B12" s="7" t="s">
        <v>10</v>
      </c>
      <c r="C12" s="10">
        <f t="shared" si="0"/>
        <v>0.47916666666666669</v>
      </c>
      <c r="D12" s="13">
        <f t="shared" si="1"/>
        <v>0.45833333333333331</v>
      </c>
      <c r="E12" s="162"/>
      <c r="F12" s="34" t="s">
        <v>14</v>
      </c>
      <c r="G12" s="39" t="s">
        <v>103</v>
      </c>
      <c r="H12" s="14"/>
      <c r="I12" s="14"/>
      <c r="J12" s="14"/>
      <c r="K12" s="43" t="s">
        <v>104</v>
      </c>
      <c r="L12" s="118"/>
      <c r="M12" s="18"/>
      <c r="N12" s="18"/>
      <c r="O12" s="18"/>
      <c r="P12" s="9">
        <f t="shared" si="5"/>
        <v>0.4513888888888889</v>
      </c>
      <c r="Q12" s="7" t="s">
        <v>10</v>
      </c>
      <c r="R12" s="10">
        <f t="shared" si="2"/>
        <v>0.47916666666666669</v>
      </c>
      <c r="S12" s="13">
        <f t="shared" si="3"/>
        <v>0.45833333333333331</v>
      </c>
      <c r="T12" s="162"/>
      <c r="U12" s="34" t="s">
        <v>14</v>
      </c>
      <c r="V12" s="42" t="s">
        <v>106</v>
      </c>
      <c r="W12" s="14"/>
      <c r="X12" s="14"/>
      <c r="Y12" s="14"/>
      <c r="Z12" s="42" t="s">
        <v>107</v>
      </c>
      <c r="AA12" s="171"/>
    </row>
    <row r="13" spans="1:27" s="8" customFormat="1" ht="25" customHeight="1">
      <c r="A13" s="9">
        <f t="shared" si="4"/>
        <v>0.47916666666666669</v>
      </c>
      <c r="B13" s="7" t="s">
        <v>10</v>
      </c>
      <c r="C13" s="10">
        <f t="shared" si="0"/>
        <v>0.50694444444444442</v>
      </c>
      <c r="D13" s="13">
        <f t="shared" si="1"/>
        <v>0.4861111111111111</v>
      </c>
      <c r="E13" s="163" t="s">
        <v>90</v>
      </c>
      <c r="F13" s="34" t="s">
        <v>15</v>
      </c>
      <c r="G13" s="20" t="s">
        <v>108</v>
      </c>
      <c r="H13" s="14"/>
      <c r="I13" s="14"/>
      <c r="J13" s="14"/>
      <c r="K13" s="43" t="s">
        <v>109</v>
      </c>
      <c r="L13" s="118"/>
      <c r="M13" s="18"/>
      <c r="N13" s="18"/>
      <c r="O13" s="18"/>
      <c r="P13" s="9">
        <f t="shared" si="5"/>
        <v>0.47916666666666669</v>
      </c>
      <c r="Q13" s="7" t="s">
        <v>10</v>
      </c>
      <c r="R13" s="10">
        <f t="shared" si="2"/>
        <v>0.50694444444444442</v>
      </c>
      <c r="S13" s="13">
        <f t="shared" si="3"/>
        <v>0.4861111111111111</v>
      </c>
      <c r="T13" s="166" t="s">
        <v>34</v>
      </c>
      <c r="U13" s="34" t="s">
        <v>15</v>
      </c>
      <c r="V13" s="20" t="s">
        <v>111</v>
      </c>
      <c r="W13" s="14"/>
      <c r="X13" s="14"/>
      <c r="Y13" s="14"/>
      <c r="Z13" s="43" t="s">
        <v>112</v>
      </c>
      <c r="AA13" s="171"/>
    </row>
    <row r="14" spans="1:27" s="8" customFormat="1" ht="25" customHeight="1">
      <c r="A14" s="9">
        <f t="shared" si="4"/>
        <v>0.50694444444444442</v>
      </c>
      <c r="B14" s="7" t="s">
        <v>10</v>
      </c>
      <c r="C14" s="10">
        <f t="shared" si="0"/>
        <v>0.53472222222222221</v>
      </c>
      <c r="D14" s="13">
        <f t="shared" si="1"/>
        <v>0.51388888888888884</v>
      </c>
      <c r="E14" s="164"/>
      <c r="F14" s="34" t="s">
        <v>16</v>
      </c>
      <c r="G14" s="20" t="s">
        <v>108</v>
      </c>
      <c r="H14" s="14"/>
      <c r="I14" s="14"/>
      <c r="J14" s="14"/>
      <c r="K14" s="43" t="s">
        <v>110</v>
      </c>
      <c r="L14" s="118"/>
      <c r="M14" s="18"/>
      <c r="N14" s="18"/>
      <c r="O14" s="18"/>
      <c r="P14" s="9">
        <f t="shared" si="5"/>
        <v>0.50694444444444442</v>
      </c>
      <c r="Q14" s="7" t="s">
        <v>10</v>
      </c>
      <c r="R14" s="10">
        <f t="shared" si="2"/>
        <v>0.53472222222222221</v>
      </c>
      <c r="S14" s="13">
        <f t="shared" si="3"/>
        <v>0.51388888888888884</v>
      </c>
      <c r="T14" s="166"/>
      <c r="U14" s="34" t="s">
        <v>16</v>
      </c>
      <c r="V14" s="20" t="s">
        <v>111</v>
      </c>
      <c r="W14" s="14"/>
      <c r="X14" s="14"/>
      <c r="Y14" s="14"/>
      <c r="Z14" s="43" t="s">
        <v>113</v>
      </c>
      <c r="AA14" s="171"/>
    </row>
    <row r="15" spans="1:27" s="8" customFormat="1" ht="25" customHeight="1">
      <c r="A15" s="9">
        <f t="shared" si="4"/>
        <v>0.53472222222222221</v>
      </c>
      <c r="B15" s="7" t="s">
        <v>10</v>
      </c>
      <c r="C15" s="10">
        <f t="shared" si="0"/>
        <v>0.5625</v>
      </c>
      <c r="D15" s="13">
        <f t="shared" si="1"/>
        <v>0.54166666666666663</v>
      </c>
      <c r="E15" s="165"/>
      <c r="F15" s="34" t="s">
        <v>17</v>
      </c>
      <c r="G15" s="43" t="s">
        <v>109</v>
      </c>
      <c r="H15" s="14"/>
      <c r="I15" s="14"/>
      <c r="J15" s="14"/>
      <c r="K15" s="43" t="s">
        <v>110</v>
      </c>
      <c r="L15" s="118"/>
      <c r="M15" s="18"/>
      <c r="N15" s="18"/>
      <c r="O15" s="18"/>
      <c r="P15" s="9">
        <f t="shared" si="5"/>
        <v>0.53472222222222221</v>
      </c>
      <c r="Q15" s="7" t="s">
        <v>10</v>
      </c>
      <c r="R15" s="10">
        <f t="shared" si="2"/>
        <v>0.5625</v>
      </c>
      <c r="S15" s="13">
        <f t="shared" si="3"/>
        <v>0.54166666666666663</v>
      </c>
      <c r="T15" s="166"/>
      <c r="U15" s="34" t="s">
        <v>17</v>
      </c>
      <c r="V15" s="43" t="s">
        <v>112</v>
      </c>
      <c r="W15" s="14"/>
      <c r="X15" s="14"/>
      <c r="Y15" s="14"/>
      <c r="Z15" s="43" t="s">
        <v>113</v>
      </c>
      <c r="AA15" s="171"/>
    </row>
    <row r="16" spans="1:27" s="8" customFormat="1" ht="25" customHeight="1">
      <c r="A16" s="9">
        <f t="shared" si="4"/>
        <v>0.5625</v>
      </c>
      <c r="B16" s="7" t="s">
        <v>10</v>
      </c>
      <c r="C16" s="10">
        <v>0.60416666666666663</v>
      </c>
      <c r="D16" s="25"/>
      <c r="E16" s="45"/>
      <c r="F16" s="35"/>
      <c r="G16" s="167" t="s">
        <v>3</v>
      </c>
      <c r="H16" s="168"/>
      <c r="I16" s="168"/>
      <c r="J16" s="168"/>
      <c r="K16" s="168"/>
      <c r="L16" s="118"/>
      <c r="M16" s="18"/>
      <c r="N16" s="18"/>
      <c r="O16" s="18"/>
      <c r="P16" s="9">
        <f t="shared" si="5"/>
        <v>0.5625</v>
      </c>
      <c r="Q16" s="7" t="s">
        <v>10</v>
      </c>
      <c r="R16" s="10">
        <v>0.60416666666666663</v>
      </c>
      <c r="S16" s="11"/>
      <c r="T16" s="25"/>
      <c r="U16" s="35"/>
      <c r="V16" s="167" t="s">
        <v>40</v>
      </c>
      <c r="W16" s="168"/>
      <c r="X16" s="168"/>
      <c r="Y16" s="168"/>
      <c r="Z16" s="172"/>
      <c r="AA16" s="171"/>
    </row>
    <row r="17" spans="1:27" s="8" customFormat="1" ht="25" customHeight="1">
      <c r="A17" s="9">
        <f t="shared" si="4"/>
        <v>0.60416666666666663</v>
      </c>
      <c r="B17" s="7" t="s">
        <v>10</v>
      </c>
      <c r="C17" s="10">
        <f t="shared" si="0"/>
        <v>0.63194444444444442</v>
      </c>
      <c r="D17" s="17">
        <f>A17+TIME(0,10,0)</f>
        <v>0.61111111111111105</v>
      </c>
      <c r="E17" s="163" t="s">
        <v>89</v>
      </c>
      <c r="F17" s="75" t="s">
        <v>41</v>
      </c>
      <c r="G17" s="20" t="s">
        <v>114</v>
      </c>
      <c r="H17" s="14"/>
      <c r="I17" s="14"/>
      <c r="J17" s="14"/>
      <c r="K17" s="43" t="s">
        <v>115</v>
      </c>
      <c r="L17" s="118"/>
      <c r="M17" s="18"/>
      <c r="N17" s="18"/>
      <c r="O17" s="18"/>
      <c r="P17" s="9">
        <f t="shared" si="5"/>
        <v>0.60416666666666663</v>
      </c>
      <c r="Q17" s="7" t="s">
        <v>10</v>
      </c>
      <c r="R17" s="10">
        <f t="shared" si="2"/>
        <v>0.63194444444444442</v>
      </c>
      <c r="S17" s="13">
        <f t="shared" si="3"/>
        <v>0.61111111111111105</v>
      </c>
      <c r="T17" s="169" t="s">
        <v>35</v>
      </c>
      <c r="U17" s="34" t="s">
        <v>43</v>
      </c>
      <c r="V17" s="67" t="s">
        <v>117</v>
      </c>
      <c r="W17" s="60"/>
      <c r="X17" s="60"/>
      <c r="Y17" s="108"/>
      <c r="Z17" s="89" t="s">
        <v>118</v>
      </c>
      <c r="AA17" s="171"/>
    </row>
    <row r="18" spans="1:27" s="8" customFormat="1" ht="25" customHeight="1">
      <c r="A18" s="9">
        <f>C17</f>
        <v>0.63194444444444442</v>
      </c>
      <c r="B18" s="7" t="s">
        <v>10</v>
      </c>
      <c r="C18" s="10">
        <f>A18+TIME(0,$D$2,0)</f>
        <v>0.65972222222222221</v>
      </c>
      <c r="D18" s="17">
        <f>A18+TIME(0,10,0)</f>
        <v>0.63888888888888884</v>
      </c>
      <c r="E18" s="164"/>
      <c r="F18" s="99" t="s">
        <v>44</v>
      </c>
      <c r="G18" s="20" t="s">
        <v>114</v>
      </c>
      <c r="H18" s="14"/>
      <c r="I18" s="14"/>
      <c r="J18" s="14"/>
      <c r="K18" s="43" t="s">
        <v>116</v>
      </c>
      <c r="L18" s="118"/>
      <c r="M18" s="18"/>
      <c r="N18" s="18"/>
      <c r="O18" s="18"/>
      <c r="P18" s="9">
        <f>R17</f>
        <v>0.63194444444444442</v>
      </c>
      <c r="Q18" s="7" t="s">
        <v>10</v>
      </c>
      <c r="R18" s="10">
        <f>P18+TIME(0,$D$2,0)</f>
        <v>0.65972222222222221</v>
      </c>
      <c r="S18" s="13">
        <f t="shared" si="3"/>
        <v>0.63888888888888884</v>
      </c>
      <c r="T18" s="170"/>
      <c r="U18" s="66" t="s">
        <v>19</v>
      </c>
      <c r="V18" s="67" t="s">
        <v>117</v>
      </c>
      <c r="W18" s="69"/>
      <c r="X18" s="69"/>
      <c r="Y18" s="70"/>
      <c r="Z18" s="44" t="s">
        <v>119</v>
      </c>
      <c r="AA18" s="171"/>
    </row>
    <row r="19" spans="1:27" s="8" customFormat="1" ht="25" customHeight="1">
      <c r="A19" s="9">
        <f>C18</f>
        <v>0.65972222222222221</v>
      </c>
      <c r="B19" s="7" t="s">
        <v>10</v>
      </c>
      <c r="C19" s="10">
        <f t="shared" si="0"/>
        <v>0.6875</v>
      </c>
      <c r="D19" s="17">
        <f t="shared" si="1"/>
        <v>0.66666666666666663</v>
      </c>
      <c r="E19" s="165"/>
      <c r="F19" s="99" t="s">
        <v>45</v>
      </c>
      <c r="G19" s="43" t="s">
        <v>115</v>
      </c>
      <c r="H19" s="60"/>
      <c r="I19" s="60"/>
      <c r="J19" s="60"/>
      <c r="K19" s="43" t="s">
        <v>116</v>
      </c>
      <c r="L19" s="118"/>
      <c r="M19" s="18"/>
      <c r="N19" s="18"/>
      <c r="O19" s="18"/>
      <c r="P19" s="9">
        <f>R18</f>
        <v>0.65972222222222221</v>
      </c>
      <c r="Q19" s="7" t="s">
        <v>10</v>
      </c>
      <c r="R19" s="10">
        <f t="shared" ref="R19" si="6">P19+TIME(0,$D$2,0)</f>
        <v>0.6875</v>
      </c>
      <c r="S19" s="63">
        <f t="shared" ref="S19:S22" si="7">P19+TIME(0,10,0)</f>
        <v>0.66666666666666663</v>
      </c>
      <c r="T19" s="170"/>
      <c r="U19" s="65" t="s">
        <v>20</v>
      </c>
      <c r="V19" s="89" t="s">
        <v>118</v>
      </c>
      <c r="W19" s="68"/>
      <c r="X19" s="68"/>
      <c r="Y19" s="109"/>
      <c r="Z19" s="44" t="s">
        <v>119</v>
      </c>
      <c r="AA19" s="171"/>
    </row>
    <row r="20" spans="1:27" s="8" customFormat="1" ht="25" customHeight="1">
      <c r="A20" s="9">
        <f t="shared" ref="A20:A22" si="8">C19</f>
        <v>0.6875</v>
      </c>
      <c r="B20" s="7" t="s">
        <v>10</v>
      </c>
      <c r="C20" s="10">
        <f t="shared" ref="C20:C22" si="9">A20+TIME(0,$D$2,0)</f>
        <v>0.71527777777777779</v>
      </c>
      <c r="D20" s="17">
        <f t="shared" si="1"/>
        <v>0.69444444444444442</v>
      </c>
      <c r="E20" s="161" t="s">
        <v>36</v>
      </c>
      <c r="F20" s="80" t="s">
        <v>77</v>
      </c>
      <c r="G20" s="6" t="s">
        <v>120</v>
      </c>
      <c r="H20" s="47"/>
      <c r="I20" s="47"/>
      <c r="J20" s="47"/>
      <c r="K20" s="56" t="s">
        <v>121</v>
      </c>
      <c r="L20" s="118"/>
      <c r="M20" s="18"/>
      <c r="N20" s="18"/>
      <c r="O20" s="18"/>
      <c r="P20" s="9">
        <f t="shared" ref="P20:P22" si="10">R19</f>
        <v>0.6875</v>
      </c>
      <c r="Q20" s="7" t="s">
        <v>10</v>
      </c>
      <c r="R20" s="10">
        <f t="shared" ref="R20:R22" si="11">P20+TIME(0,$D$2,0)</f>
        <v>0.71527777777777779</v>
      </c>
      <c r="S20" s="63">
        <f t="shared" si="7"/>
        <v>0.69444444444444442</v>
      </c>
      <c r="T20" s="134" t="s">
        <v>37</v>
      </c>
      <c r="U20" s="77" t="s">
        <v>70</v>
      </c>
      <c r="V20" s="6" t="s">
        <v>123</v>
      </c>
      <c r="W20" s="47"/>
      <c r="X20" s="47"/>
      <c r="Y20" s="47"/>
      <c r="Z20" s="56" t="s">
        <v>124</v>
      </c>
      <c r="AA20" s="171"/>
    </row>
    <row r="21" spans="1:27" s="8" customFormat="1" ht="25" customHeight="1">
      <c r="A21" s="9">
        <f t="shared" si="8"/>
        <v>0.71527777777777779</v>
      </c>
      <c r="B21" s="7" t="s">
        <v>10</v>
      </c>
      <c r="C21" s="10">
        <f t="shared" si="9"/>
        <v>0.74305555555555558</v>
      </c>
      <c r="D21" s="17">
        <f t="shared" si="1"/>
        <v>0.72222222222222221</v>
      </c>
      <c r="E21" s="162"/>
      <c r="F21" s="80" t="s">
        <v>71</v>
      </c>
      <c r="G21" s="6" t="s">
        <v>120</v>
      </c>
      <c r="H21" s="47"/>
      <c r="I21" s="47"/>
      <c r="J21" s="47"/>
      <c r="K21" s="56" t="s">
        <v>122</v>
      </c>
      <c r="L21" s="118"/>
      <c r="M21" s="18"/>
      <c r="N21" s="18"/>
      <c r="O21" s="18"/>
      <c r="P21" s="9">
        <f t="shared" si="10"/>
        <v>0.71527777777777779</v>
      </c>
      <c r="Q21" s="7" t="s">
        <v>10</v>
      </c>
      <c r="R21" s="10">
        <f t="shared" si="11"/>
        <v>0.74305555555555558</v>
      </c>
      <c r="S21" s="63">
        <f t="shared" si="7"/>
        <v>0.72222222222222221</v>
      </c>
      <c r="T21" s="134"/>
      <c r="U21" s="77" t="s">
        <v>71</v>
      </c>
      <c r="V21" s="6" t="s">
        <v>123</v>
      </c>
      <c r="W21" s="47"/>
      <c r="X21" s="47"/>
      <c r="Y21" s="47"/>
      <c r="Z21" s="56" t="s">
        <v>125</v>
      </c>
      <c r="AA21" s="171"/>
    </row>
    <row r="22" spans="1:27" s="8" customFormat="1" ht="25" customHeight="1">
      <c r="A22" s="61">
        <f t="shared" si="8"/>
        <v>0.74305555555555558</v>
      </c>
      <c r="B22" s="62" t="s">
        <v>10</v>
      </c>
      <c r="C22" s="36">
        <f t="shared" si="9"/>
        <v>0.77083333333333337</v>
      </c>
      <c r="D22" s="49">
        <f t="shared" si="1"/>
        <v>0.75</v>
      </c>
      <c r="E22" s="162"/>
      <c r="F22" s="81" t="s">
        <v>74</v>
      </c>
      <c r="G22" s="56" t="s">
        <v>121</v>
      </c>
      <c r="H22" s="64"/>
      <c r="I22" s="64"/>
      <c r="J22" s="64"/>
      <c r="K22" s="56" t="s">
        <v>122</v>
      </c>
      <c r="L22" s="118"/>
      <c r="M22" s="18"/>
      <c r="N22" s="18"/>
      <c r="O22" s="18"/>
      <c r="P22" s="9">
        <f t="shared" si="10"/>
        <v>0.74305555555555558</v>
      </c>
      <c r="Q22" s="7" t="s">
        <v>10</v>
      </c>
      <c r="R22" s="10">
        <f t="shared" si="11"/>
        <v>0.77083333333333337</v>
      </c>
      <c r="S22" s="63">
        <f t="shared" si="7"/>
        <v>0.75</v>
      </c>
      <c r="T22" s="134"/>
      <c r="U22" s="77" t="s">
        <v>74</v>
      </c>
      <c r="V22" s="56" t="s">
        <v>124</v>
      </c>
      <c r="W22" s="47"/>
      <c r="X22" s="47"/>
      <c r="Y22" s="47"/>
      <c r="Z22" s="56" t="s">
        <v>125</v>
      </c>
      <c r="AA22" s="171"/>
    </row>
    <row r="23" spans="1:27" s="8" customFormat="1" ht="25" customHeight="1">
      <c r="A23" s="121">
        <f>C22+TIME(0,20,0)</f>
        <v>0.78472222222222221</v>
      </c>
      <c r="B23" s="121"/>
      <c r="C23" s="121"/>
      <c r="D23" s="59"/>
      <c r="E23" s="33"/>
      <c r="F23" s="83"/>
      <c r="G23" s="133" t="s">
        <v>21</v>
      </c>
      <c r="H23" s="133"/>
      <c r="I23" s="133"/>
      <c r="J23" s="133"/>
      <c r="K23" s="133"/>
      <c r="L23" s="102"/>
      <c r="M23" s="18"/>
      <c r="N23" s="18"/>
      <c r="O23" s="18"/>
      <c r="P23" s="158">
        <f>R22+TIME(0,20,0)</f>
        <v>0.78472222222222221</v>
      </c>
      <c r="Q23" s="159"/>
      <c r="R23" s="160"/>
      <c r="S23" s="49"/>
      <c r="T23" s="33"/>
      <c r="U23" s="100"/>
      <c r="V23" s="133" t="s">
        <v>21</v>
      </c>
      <c r="W23" s="133"/>
      <c r="X23" s="133"/>
      <c r="Y23" s="133"/>
      <c r="Z23" s="133"/>
      <c r="AA23" s="102"/>
    </row>
    <row r="24" spans="1:27" s="8" customFormat="1" ht="25" customHeight="1">
      <c r="A24" s="121">
        <f t="shared" ref="A24:A25" si="12">A23+TIME(0,20,0)</f>
        <v>0.79861111111111105</v>
      </c>
      <c r="B24" s="121"/>
      <c r="C24" s="121"/>
      <c r="D24" s="59"/>
      <c r="E24" s="33"/>
      <c r="F24" s="77"/>
      <c r="G24" s="133" t="s">
        <v>22</v>
      </c>
      <c r="H24" s="133"/>
      <c r="I24" s="133"/>
      <c r="J24" s="133"/>
      <c r="K24" s="133"/>
      <c r="L24" s="102"/>
      <c r="M24" s="18"/>
      <c r="N24" s="18"/>
      <c r="O24" s="18"/>
      <c r="P24" s="158">
        <f t="shared" ref="P24:P25" si="13">P23+TIME(0,20,0)</f>
        <v>0.79861111111111105</v>
      </c>
      <c r="Q24" s="159"/>
      <c r="R24" s="160"/>
      <c r="S24" s="49"/>
      <c r="T24" s="33"/>
      <c r="U24" s="101"/>
      <c r="V24" s="133" t="s">
        <v>22</v>
      </c>
      <c r="W24" s="133"/>
      <c r="X24" s="133"/>
      <c r="Y24" s="133"/>
      <c r="Z24" s="133"/>
      <c r="AA24" s="102"/>
    </row>
    <row r="25" spans="1:27" s="8" customFormat="1" ht="25" customHeight="1">
      <c r="A25" s="121">
        <f t="shared" si="12"/>
        <v>0.81249999999999989</v>
      </c>
      <c r="B25" s="121"/>
      <c r="C25" s="121"/>
      <c r="D25" s="59"/>
      <c r="E25" s="33"/>
      <c r="F25" s="83"/>
      <c r="G25" s="133" t="s">
        <v>23</v>
      </c>
      <c r="H25" s="133"/>
      <c r="I25" s="133"/>
      <c r="J25" s="133"/>
      <c r="K25" s="133"/>
      <c r="L25" s="102"/>
      <c r="M25" s="18"/>
      <c r="N25" s="18"/>
      <c r="O25" s="18"/>
      <c r="P25" s="151">
        <f t="shared" si="13"/>
        <v>0.81249999999999989</v>
      </c>
      <c r="Q25" s="138"/>
      <c r="R25" s="152"/>
      <c r="S25" s="49"/>
      <c r="T25" s="33"/>
      <c r="U25" s="105" t="s">
        <v>91</v>
      </c>
      <c r="V25" s="129" t="s">
        <v>23</v>
      </c>
      <c r="W25" s="129"/>
      <c r="X25" s="129"/>
      <c r="Y25" s="129"/>
      <c r="Z25" s="129"/>
      <c r="AA25" s="102"/>
    </row>
    <row r="26" spans="1:27" s="8" customFormat="1" ht="25" customHeight="1">
      <c r="A26" s="132"/>
      <c r="B26" s="132"/>
      <c r="C26" s="132"/>
      <c r="D26" s="16"/>
      <c r="E26" s="16"/>
      <c r="F26" s="16"/>
      <c r="L26" s="16"/>
      <c r="M26" s="18"/>
      <c r="N26" s="18"/>
      <c r="O26" s="18"/>
      <c r="P26" s="138"/>
      <c r="Q26" s="138"/>
      <c r="R26" s="138"/>
      <c r="S26" s="98"/>
      <c r="T26" s="98"/>
      <c r="U26" s="98"/>
      <c r="V26" s="107"/>
      <c r="W26" s="107"/>
      <c r="X26" s="107"/>
      <c r="Y26" s="107"/>
      <c r="Z26" s="107"/>
      <c r="AA26" s="98"/>
    </row>
    <row r="27" spans="1:27" s="8" customFormat="1" ht="25" customHeight="1">
      <c r="A27" s="132"/>
      <c r="B27" s="132"/>
      <c r="C27" s="132"/>
      <c r="D27" s="16"/>
      <c r="E27" s="16"/>
      <c r="F27" s="16"/>
      <c r="L27" s="16"/>
      <c r="M27" s="18"/>
      <c r="N27" s="18"/>
      <c r="O27" s="18"/>
      <c r="P27" s="132"/>
      <c r="Q27" s="132"/>
      <c r="R27" s="132"/>
      <c r="S27" s="16"/>
      <c r="T27" s="16"/>
      <c r="U27" s="16"/>
      <c r="AA27" s="16"/>
    </row>
    <row r="28" spans="1:27" s="8" customFormat="1" ht="25" customHeight="1">
      <c r="A28" s="132"/>
      <c r="B28" s="132"/>
      <c r="C28" s="132"/>
      <c r="D28" s="16"/>
      <c r="E28" s="16"/>
      <c r="F28" s="16"/>
      <c r="L28" s="16"/>
      <c r="M28" s="18"/>
      <c r="N28" s="18"/>
      <c r="O28" s="18"/>
      <c r="P28" s="132"/>
      <c r="Q28" s="132"/>
      <c r="R28" s="132"/>
      <c r="S28" s="16"/>
      <c r="T28" s="16"/>
      <c r="U28" s="16"/>
      <c r="AA28" s="16"/>
    </row>
    <row r="29" spans="1:27" s="8" customFormat="1" ht="25" customHeight="1">
      <c r="A29" s="15"/>
      <c r="B29" s="15"/>
      <c r="C29" s="15"/>
      <c r="D29" s="16"/>
      <c r="E29" s="16"/>
      <c r="F29" s="16"/>
      <c r="G29" s="16"/>
      <c r="H29" s="16"/>
      <c r="I29" s="16"/>
      <c r="J29" s="16"/>
      <c r="K29" s="16"/>
      <c r="L29" s="16"/>
      <c r="M29" s="18"/>
      <c r="N29" s="18"/>
      <c r="O29" s="18"/>
      <c r="P29" s="15"/>
      <c r="Q29" s="15"/>
      <c r="R29" s="15"/>
      <c r="S29" s="16"/>
      <c r="T29" s="16"/>
      <c r="U29" s="16"/>
      <c r="V29" s="16"/>
      <c r="W29" s="16"/>
      <c r="X29" s="16"/>
      <c r="Y29" s="16"/>
      <c r="Z29" s="16"/>
      <c r="AA29" s="16"/>
    </row>
    <row r="30" spans="1:27" s="8" customFormat="1" ht="2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6"/>
      <c r="AA30" s="16"/>
    </row>
    <row r="31" spans="1:27" s="8" customFormat="1" ht="2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6"/>
      <c r="AA31" s="16"/>
    </row>
    <row r="32" spans="1:27" s="8" customFormat="1" ht="2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6"/>
      <c r="AA32" s="16"/>
    </row>
    <row r="33" spans="1:27" s="8" customFormat="1" ht="2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6"/>
      <c r="AA33" s="16"/>
    </row>
    <row r="34" spans="1:27" s="8" customFormat="1" ht="25" customHeight="1">
      <c r="A34" s="145" t="s">
        <v>48</v>
      </c>
      <c r="B34" s="146"/>
      <c r="C34" s="146"/>
      <c r="D34" s="22" t="s">
        <v>25</v>
      </c>
      <c r="E34" s="24" t="s">
        <v>51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45" t="s">
        <v>48</v>
      </c>
      <c r="Q34" s="146"/>
      <c r="R34" s="146"/>
      <c r="S34" s="24" t="s">
        <v>26</v>
      </c>
      <c r="T34" s="48" t="s">
        <v>51</v>
      </c>
      <c r="U34" s="18"/>
      <c r="V34" s="18"/>
      <c r="W34" s="18"/>
      <c r="X34" s="18"/>
      <c r="Y34" s="18"/>
      <c r="Z34" s="18"/>
      <c r="AA34" s="18"/>
    </row>
    <row r="35" spans="1:27" s="8" customFormat="1" ht="25" customHeight="1">
      <c r="A35" s="147" t="s">
        <v>5</v>
      </c>
      <c r="B35" s="147"/>
      <c r="C35" s="147"/>
      <c r="D35" s="40" t="s">
        <v>42</v>
      </c>
      <c r="E35" s="40"/>
      <c r="F35" s="40"/>
      <c r="G35" s="40" t="s">
        <v>6</v>
      </c>
      <c r="H35" s="40" t="s">
        <v>7</v>
      </c>
      <c r="I35" s="40" t="s">
        <v>8</v>
      </c>
      <c r="J35" s="40" t="s">
        <v>7</v>
      </c>
      <c r="K35" s="40" t="s">
        <v>9</v>
      </c>
      <c r="L35" s="41" t="s">
        <v>24</v>
      </c>
      <c r="M35" s="18"/>
      <c r="N35" s="18"/>
      <c r="O35" s="18"/>
      <c r="P35" s="147" t="s">
        <v>5</v>
      </c>
      <c r="Q35" s="147"/>
      <c r="R35" s="147"/>
      <c r="S35" s="40" t="s">
        <v>42</v>
      </c>
      <c r="T35" s="40"/>
      <c r="U35" s="40"/>
      <c r="V35" s="40" t="s">
        <v>6</v>
      </c>
      <c r="W35" s="40" t="s">
        <v>7</v>
      </c>
      <c r="X35" s="40" t="s">
        <v>8</v>
      </c>
      <c r="Y35" s="40" t="s">
        <v>7</v>
      </c>
      <c r="Z35" s="40" t="s">
        <v>9</v>
      </c>
      <c r="AA35" s="41" t="s">
        <v>24</v>
      </c>
    </row>
    <row r="36" spans="1:27" s="8" customFormat="1" ht="25" customHeight="1">
      <c r="A36" s="9">
        <v>0.375</v>
      </c>
      <c r="B36" s="7" t="s">
        <v>10</v>
      </c>
      <c r="C36" s="10">
        <f>A36+TIME(1,30,0)</f>
        <v>0.4375</v>
      </c>
      <c r="D36" s="11"/>
      <c r="E36" s="11"/>
      <c r="F36" s="12"/>
      <c r="G36" s="148" t="s">
        <v>11</v>
      </c>
      <c r="H36" s="149"/>
      <c r="I36" s="149"/>
      <c r="J36" s="149"/>
      <c r="K36" s="150"/>
      <c r="L36" s="23"/>
      <c r="M36" s="18"/>
      <c r="N36" s="18"/>
      <c r="O36" s="18"/>
      <c r="P36" s="9">
        <v>0.375</v>
      </c>
      <c r="Q36" s="7" t="s">
        <v>10</v>
      </c>
      <c r="R36" s="10">
        <f>P36+TIME(1,30,0)</f>
        <v>0.4375</v>
      </c>
      <c r="S36" s="11"/>
      <c r="T36" s="31"/>
      <c r="U36" s="87"/>
      <c r="V36" s="174" t="s">
        <v>11</v>
      </c>
      <c r="W36" s="131"/>
      <c r="X36" s="131"/>
      <c r="Y36" s="131"/>
      <c r="Z36" s="175"/>
      <c r="AA36" s="88"/>
    </row>
    <row r="37" spans="1:27" s="8" customFormat="1" ht="25" customHeight="1">
      <c r="A37" s="9">
        <v>0.4375</v>
      </c>
      <c r="B37" s="7" t="s">
        <v>10</v>
      </c>
      <c r="C37" s="10">
        <f t="shared" ref="C37:C42" si="14">A37+TIME(0,$D$2,0)</f>
        <v>0.46527777777777779</v>
      </c>
      <c r="D37" s="13">
        <f t="shared" ref="D37:D42" si="15">A37+TIME(0,10,0)</f>
        <v>0.44444444444444442</v>
      </c>
      <c r="E37" s="173" t="s">
        <v>30</v>
      </c>
      <c r="F37" s="34" t="s">
        <v>12</v>
      </c>
      <c r="G37" s="6" t="s">
        <v>126</v>
      </c>
      <c r="H37" s="14"/>
      <c r="I37" s="14"/>
      <c r="J37" s="14"/>
      <c r="K37" s="6" t="s">
        <v>127</v>
      </c>
      <c r="L37" s="117" t="s">
        <v>32</v>
      </c>
      <c r="M37" s="18"/>
      <c r="N37" s="18"/>
      <c r="O37" s="18"/>
      <c r="P37" s="9">
        <v>0.4375</v>
      </c>
      <c r="Q37" s="7" t="s">
        <v>10</v>
      </c>
      <c r="R37" s="10">
        <f t="shared" ref="R37:R42" si="16">P37+TIME(0,$D$2,0)</f>
        <v>0.46527777777777779</v>
      </c>
      <c r="S37" s="17">
        <f t="shared" ref="S37:S46" si="17">P37+TIME(0,10,0)</f>
        <v>0.44444444444444442</v>
      </c>
      <c r="T37" s="125" t="s">
        <v>31</v>
      </c>
      <c r="U37" s="83" t="s">
        <v>12</v>
      </c>
      <c r="V37" s="44" t="s">
        <v>129</v>
      </c>
      <c r="W37" s="58"/>
      <c r="X37" s="58"/>
      <c r="Y37" s="58"/>
      <c r="Z37" s="44" t="s">
        <v>130</v>
      </c>
      <c r="AA37" s="117" t="s">
        <v>32</v>
      </c>
    </row>
    <row r="38" spans="1:27" s="8" customFormat="1" ht="25" customHeight="1">
      <c r="A38" s="9">
        <f t="shared" ref="A38:A43" si="18">C37</f>
        <v>0.46527777777777779</v>
      </c>
      <c r="B38" s="7" t="s">
        <v>10</v>
      </c>
      <c r="C38" s="10">
        <f t="shared" si="14"/>
        <v>0.49305555555555558</v>
      </c>
      <c r="D38" s="13">
        <f t="shared" si="15"/>
        <v>0.47222222222222221</v>
      </c>
      <c r="E38" s="166"/>
      <c r="F38" s="34" t="s">
        <v>13</v>
      </c>
      <c r="G38" s="6" t="s">
        <v>126</v>
      </c>
      <c r="H38" s="14"/>
      <c r="I38" s="14"/>
      <c r="J38" s="14"/>
      <c r="K38" s="6" t="s">
        <v>128</v>
      </c>
      <c r="L38" s="118"/>
      <c r="M38" s="18"/>
      <c r="N38" s="18"/>
      <c r="O38" s="18"/>
      <c r="P38" s="9">
        <f t="shared" ref="P38:P39" si="19">R37</f>
        <v>0.46527777777777779</v>
      </c>
      <c r="Q38" s="7" t="s">
        <v>10</v>
      </c>
      <c r="R38" s="10">
        <f t="shared" si="16"/>
        <v>0.49305555555555558</v>
      </c>
      <c r="S38" s="17">
        <f t="shared" si="17"/>
        <v>0.47222222222222221</v>
      </c>
      <c r="T38" s="125"/>
      <c r="U38" s="83" t="s">
        <v>13</v>
      </c>
      <c r="V38" s="44" t="s">
        <v>129</v>
      </c>
      <c r="W38" s="58"/>
      <c r="X38" s="58"/>
      <c r="Y38" s="58"/>
      <c r="Z38" s="89" t="s">
        <v>131</v>
      </c>
      <c r="AA38" s="118"/>
    </row>
    <row r="39" spans="1:27" s="8" customFormat="1" ht="25" customHeight="1">
      <c r="A39" s="9">
        <f t="shared" si="18"/>
        <v>0.49305555555555558</v>
      </c>
      <c r="B39" s="7" t="s">
        <v>10</v>
      </c>
      <c r="C39" s="10">
        <f t="shared" si="14"/>
        <v>0.52083333333333337</v>
      </c>
      <c r="D39" s="13">
        <f t="shared" si="15"/>
        <v>0.5</v>
      </c>
      <c r="E39" s="166"/>
      <c r="F39" s="34" t="s">
        <v>14</v>
      </c>
      <c r="G39" s="6" t="s">
        <v>127</v>
      </c>
      <c r="H39" s="14"/>
      <c r="I39" s="14"/>
      <c r="J39" s="14"/>
      <c r="K39" s="6" t="s">
        <v>128</v>
      </c>
      <c r="L39" s="118"/>
      <c r="M39" s="18"/>
      <c r="N39" s="18"/>
      <c r="O39" s="18"/>
      <c r="P39" s="9">
        <f t="shared" si="19"/>
        <v>0.49305555555555558</v>
      </c>
      <c r="Q39" s="7" t="s">
        <v>10</v>
      </c>
      <c r="R39" s="10">
        <f t="shared" si="16"/>
        <v>0.52083333333333337</v>
      </c>
      <c r="S39" s="17">
        <f t="shared" si="17"/>
        <v>0.5</v>
      </c>
      <c r="T39" s="125"/>
      <c r="U39" s="83" t="s">
        <v>14</v>
      </c>
      <c r="V39" s="44" t="s">
        <v>130</v>
      </c>
      <c r="W39" s="58"/>
      <c r="X39" s="58"/>
      <c r="Y39" s="58"/>
      <c r="Z39" s="89" t="s">
        <v>131</v>
      </c>
      <c r="AA39" s="118"/>
    </row>
    <row r="40" spans="1:27" s="8" customFormat="1" ht="25" customHeight="1">
      <c r="A40" s="9">
        <f t="shared" si="18"/>
        <v>0.52083333333333337</v>
      </c>
      <c r="B40" s="7" t="s">
        <v>10</v>
      </c>
      <c r="C40" s="10">
        <f t="shared" si="14"/>
        <v>0.54861111111111116</v>
      </c>
      <c r="D40" s="13">
        <f t="shared" si="15"/>
        <v>0.52777777777777779</v>
      </c>
      <c r="E40" s="127" t="s">
        <v>46</v>
      </c>
      <c r="F40" s="34" t="s">
        <v>15</v>
      </c>
      <c r="G40" s="21" t="s">
        <v>132</v>
      </c>
      <c r="H40" s="14"/>
      <c r="I40" s="14"/>
      <c r="J40" s="14"/>
      <c r="K40" s="43" t="s">
        <v>133</v>
      </c>
      <c r="L40" s="118"/>
      <c r="M40" s="18"/>
      <c r="N40" s="18"/>
      <c r="O40" s="18"/>
      <c r="P40" s="9">
        <f>R39</f>
        <v>0.52083333333333337</v>
      </c>
      <c r="Q40" s="7" t="s">
        <v>10</v>
      </c>
      <c r="R40" s="10">
        <f t="shared" si="16"/>
        <v>0.54861111111111116</v>
      </c>
      <c r="S40" s="17">
        <f t="shared" si="17"/>
        <v>0.52777777777777779</v>
      </c>
      <c r="T40" s="122" t="s">
        <v>47</v>
      </c>
      <c r="U40" s="83" t="s">
        <v>15</v>
      </c>
      <c r="V40" s="44" t="s">
        <v>135</v>
      </c>
      <c r="W40" s="58"/>
      <c r="X40" s="58"/>
      <c r="Y40" s="58"/>
      <c r="Z40" s="89" t="s">
        <v>136</v>
      </c>
      <c r="AA40" s="118"/>
    </row>
    <row r="41" spans="1:27" s="8" customFormat="1" ht="25" customHeight="1">
      <c r="A41" s="9">
        <f t="shared" si="18"/>
        <v>0.54861111111111116</v>
      </c>
      <c r="B41" s="7" t="s">
        <v>10</v>
      </c>
      <c r="C41" s="10">
        <f t="shared" si="14"/>
        <v>0.57638888888888895</v>
      </c>
      <c r="D41" s="13">
        <f t="shared" si="15"/>
        <v>0.55555555555555558</v>
      </c>
      <c r="E41" s="128"/>
      <c r="F41" s="34" t="s">
        <v>16</v>
      </c>
      <c r="G41" s="21" t="s">
        <v>132</v>
      </c>
      <c r="H41" s="14"/>
      <c r="I41" s="14"/>
      <c r="J41" s="14"/>
      <c r="K41" s="43" t="s">
        <v>134</v>
      </c>
      <c r="L41" s="118"/>
      <c r="M41" s="18"/>
      <c r="N41" s="18"/>
      <c r="O41" s="18"/>
      <c r="P41" s="9">
        <f>R40</f>
        <v>0.54861111111111116</v>
      </c>
      <c r="Q41" s="7" t="s">
        <v>10</v>
      </c>
      <c r="R41" s="10">
        <f t="shared" si="16"/>
        <v>0.57638888888888895</v>
      </c>
      <c r="S41" s="17">
        <f t="shared" si="17"/>
        <v>0.55555555555555558</v>
      </c>
      <c r="T41" s="123"/>
      <c r="U41" s="83" t="s">
        <v>16</v>
      </c>
      <c r="V41" s="44" t="s">
        <v>135</v>
      </c>
      <c r="W41" s="58"/>
      <c r="X41" s="58"/>
      <c r="Y41" s="58"/>
      <c r="Z41" s="89" t="s">
        <v>137</v>
      </c>
      <c r="AA41" s="118"/>
    </row>
    <row r="42" spans="1:27" s="8" customFormat="1" ht="25" customHeight="1">
      <c r="A42" s="9">
        <f t="shared" si="18"/>
        <v>0.57638888888888895</v>
      </c>
      <c r="B42" s="7" t="s">
        <v>10</v>
      </c>
      <c r="C42" s="10">
        <f t="shared" si="14"/>
        <v>0.60416666666666674</v>
      </c>
      <c r="D42" s="13">
        <f t="shared" si="15"/>
        <v>0.58333333333333337</v>
      </c>
      <c r="E42" s="128"/>
      <c r="F42" s="34" t="s">
        <v>17</v>
      </c>
      <c r="G42" s="43" t="s">
        <v>133</v>
      </c>
      <c r="H42" s="14"/>
      <c r="I42" s="14"/>
      <c r="J42" s="14"/>
      <c r="K42" s="43" t="s">
        <v>134</v>
      </c>
      <c r="L42" s="118"/>
      <c r="M42" s="18"/>
      <c r="N42" s="18"/>
      <c r="O42" s="18"/>
      <c r="P42" s="9">
        <f>R41</f>
        <v>0.57638888888888895</v>
      </c>
      <c r="Q42" s="7" t="s">
        <v>10</v>
      </c>
      <c r="R42" s="10">
        <f t="shared" si="16"/>
        <v>0.60416666666666674</v>
      </c>
      <c r="S42" s="17">
        <f t="shared" si="17"/>
        <v>0.58333333333333337</v>
      </c>
      <c r="T42" s="124"/>
      <c r="U42" s="83" t="s">
        <v>17</v>
      </c>
      <c r="V42" s="89" t="s">
        <v>136</v>
      </c>
      <c r="W42" s="58"/>
      <c r="X42" s="58"/>
      <c r="Y42" s="58"/>
      <c r="Z42" s="89" t="s">
        <v>137</v>
      </c>
      <c r="AA42" s="118"/>
    </row>
    <row r="43" spans="1:27" s="8" customFormat="1" ht="25" customHeight="1">
      <c r="A43" s="9">
        <f t="shared" si="18"/>
        <v>0.60416666666666674</v>
      </c>
      <c r="B43" s="7" t="s">
        <v>10</v>
      </c>
      <c r="C43" s="10">
        <v>0.64583333333333337</v>
      </c>
      <c r="D43" s="31"/>
      <c r="E43" s="45"/>
      <c r="F43" s="46"/>
      <c r="G43" s="130" t="s">
        <v>3</v>
      </c>
      <c r="H43" s="131"/>
      <c r="I43" s="131"/>
      <c r="J43" s="131"/>
      <c r="K43" s="131"/>
      <c r="L43" s="118"/>
      <c r="M43" s="18"/>
      <c r="N43" s="18"/>
      <c r="O43" s="18"/>
      <c r="P43" s="9">
        <f t="shared" ref="P43:P46" si="20">R42</f>
        <v>0.60416666666666674</v>
      </c>
      <c r="Q43" s="7" t="s">
        <v>10</v>
      </c>
      <c r="R43" s="10">
        <v>0.64583333333333337</v>
      </c>
      <c r="S43" s="86"/>
      <c r="T43" s="90"/>
      <c r="U43" s="91"/>
      <c r="V43" s="176" t="s">
        <v>3</v>
      </c>
      <c r="W43" s="177"/>
      <c r="X43" s="177"/>
      <c r="Y43" s="177"/>
      <c r="Z43" s="177"/>
      <c r="AA43" s="118"/>
    </row>
    <row r="44" spans="1:27" s="8" customFormat="1" ht="25" customHeight="1">
      <c r="A44" s="9">
        <f t="shared" ref="A44:A46" si="21">C43</f>
        <v>0.64583333333333337</v>
      </c>
      <c r="B44" s="7" t="s">
        <v>10</v>
      </c>
      <c r="C44" s="10">
        <f t="shared" ref="C44:C46" si="22">A44+TIME(0,$D$2,0)</f>
        <v>0.67361111111111116</v>
      </c>
      <c r="D44" s="59">
        <f t="shared" ref="D44:D46" si="23">A44+TIME(0,10,0)</f>
        <v>0.65277777777777779</v>
      </c>
      <c r="E44" s="120" t="s">
        <v>92</v>
      </c>
      <c r="F44" s="75" t="s">
        <v>41</v>
      </c>
      <c r="G44" s="19" t="s">
        <v>138</v>
      </c>
      <c r="H44" s="47"/>
      <c r="I44" s="47"/>
      <c r="J44" s="47"/>
      <c r="K44" s="56" t="s">
        <v>139</v>
      </c>
      <c r="L44" s="118"/>
      <c r="M44" s="18"/>
      <c r="N44" s="18"/>
      <c r="O44" s="18"/>
      <c r="P44" s="9">
        <f t="shared" si="20"/>
        <v>0.64583333333333337</v>
      </c>
      <c r="Q44" s="7" t="s">
        <v>10</v>
      </c>
      <c r="R44" s="10">
        <f t="shared" ref="R44:R46" si="24">P44+TIME(0,$D$2,0)</f>
        <v>0.67361111111111116</v>
      </c>
      <c r="S44" s="17">
        <f t="shared" si="17"/>
        <v>0.65277777777777779</v>
      </c>
      <c r="T44" s="120" t="s">
        <v>93</v>
      </c>
      <c r="U44" s="83" t="s">
        <v>41</v>
      </c>
      <c r="V44" s="6" t="s">
        <v>141</v>
      </c>
      <c r="W44" s="47"/>
      <c r="X44" s="47"/>
      <c r="Y44" s="47"/>
      <c r="Z44" s="6" t="s">
        <v>142</v>
      </c>
      <c r="AA44" s="118"/>
    </row>
    <row r="45" spans="1:27" s="8" customFormat="1" ht="25" customHeight="1">
      <c r="A45" s="9">
        <f t="shared" si="21"/>
        <v>0.67361111111111116</v>
      </c>
      <c r="B45" s="7" t="s">
        <v>10</v>
      </c>
      <c r="C45" s="10">
        <f t="shared" si="22"/>
        <v>0.70138888888888895</v>
      </c>
      <c r="D45" s="59">
        <f t="shared" si="23"/>
        <v>0.68055555555555558</v>
      </c>
      <c r="E45" s="120"/>
      <c r="F45" s="99" t="s">
        <v>44</v>
      </c>
      <c r="G45" s="19" t="s">
        <v>138</v>
      </c>
      <c r="H45" s="47"/>
      <c r="I45" s="47"/>
      <c r="J45" s="47"/>
      <c r="K45" s="56" t="s">
        <v>140</v>
      </c>
      <c r="L45" s="118"/>
      <c r="M45" s="18"/>
      <c r="N45" s="18"/>
      <c r="O45" s="18"/>
      <c r="P45" s="9">
        <f t="shared" si="20"/>
        <v>0.67361111111111116</v>
      </c>
      <c r="Q45" s="7" t="s">
        <v>10</v>
      </c>
      <c r="R45" s="10">
        <f t="shared" si="24"/>
        <v>0.70138888888888895</v>
      </c>
      <c r="S45" s="17">
        <f t="shared" si="17"/>
        <v>0.68055555555555558</v>
      </c>
      <c r="T45" s="120"/>
      <c r="U45" s="77" t="s">
        <v>44</v>
      </c>
      <c r="V45" s="6" t="s">
        <v>141</v>
      </c>
      <c r="W45" s="47"/>
      <c r="X45" s="47"/>
      <c r="Y45" s="47"/>
      <c r="Z45" s="6" t="s">
        <v>143</v>
      </c>
      <c r="AA45" s="118"/>
    </row>
    <row r="46" spans="1:27" ht="25" customHeight="1">
      <c r="A46" s="61">
        <f t="shared" si="21"/>
        <v>0.70138888888888895</v>
      </c>
      <c r="B46" s="62" t="s">
        <v>10</v>
      </c>
      <c r="C46" s="36">
        <f t="shared" si="22"/>
        <v>0.72916666666666674</v>
      </c>
      <c r="D46" s="59">
        <f t="shared" si="23"/>
        <v>0.70833333333333337</v>
      </c>
      <c r="E46" s="120"/>
      <c r="F46" s="110" t="s">
        <v>45</v>
      </c>
      <c r="G46" s="56" t="s">
        <v>139</v>
      </c>
      <c r="H46" s="71"/>
      <c r="I46" s="71"/>
      <c r="J46" s="71"/>
      <c r="K46" s="56" t="s">
        <v>140</v>
      </c>
      <c r="L46" s="118"/>
      <c r="M46" s="1"/>
      <c r="N46" s="1"/>
      <c r="O46" s="1"/>
      <c r="P46" s="61">
        <f t="shared" si="20"/>
        <v>0.70138888888888895</v>
      </c>
      <c r="Q46" s="62" t="s">
        <v>10</v>
      </c>
      <c r="R46" s="36">
        <f t="shared" si="24"/>
        <v>0.72916666666666674</v>
      </c>
      <c r="S46" s="49">
        <f t="shared" si="17"/>
        <v>0.70833333333333337</v>
      </c>
      <c r="T46" s="120"/>
      <c r="U46" s="77" t="s">
        <v>45</v>
      </c>
      <c r="V46" s="6" t="s">
        <v>142</v>
      </c>
      <c r="W46" s="4"/>
      <c r="X46" s="4"/>
      <c r="Y46" s="4"/>
      <c r="Z46" s="6" t="s">
        <v>143</v>
      </c>
      <c r="AA46" s="119"/>
    </row>
    <row r="47" spans="1:27" ht="25" customHeight="1">
      <c r="A47" s="121">
        <f t="shared" ref="A47" si="25">C46+TIME(0,20,0)</f>
        <v>0.74305555555555558</v>
      </c>
      <c r="B47" s="121"/>
      <c r="C47" s="121"/>
      <c r="D47" s="15"/>
      <c r="E47" s="113"/>
      <c r="F47" s="84"/>
      <c r="G47" s="178" t="s">
        <v>56</v>
      </c>
      <c r="H47" s="133"/>
      <c r="I47" s="133"/>
      <c r="J47" s="133"/>
      <c r="K47" s="133"/>
      <c r="L47" s="102"/>
      <c r="M47" s="1"/>
      <c r="N47" s="1"/>
      <c r="O47" s="1"/>
      <c r="P47" s="121">
        <f t="shared" ref="P47" si="26">R46+TIME(0,20,0)</f>
        <v>0.74305555555555558</v>
      </c>
      <c r="Q47" s="121"/>
      <c r="R47" s="121"/>
      <c r="S47" s="49"/>
      <c r="T47" s="104"/>
      <c r="U47" s="92"/>
      <c r="V47" s="133" t="s">
        <v>21</v>
      </c>
      <c r="W47" s="133"/>
      <c r="X47" s="133"/>
      <c r="Y47" s="133"/>
      <c r="Z47" s="133"/>
      <c r="AA47" s="102"/>
    </row>
    <row r="48" spans="1:27" ht="25" customHeight="1">
      <c r="A48" s="121">
        <f>A47+TIME(0,20,0)</f>
        <v>0.75694444444444442</v>
      </c>
      <c r="B48" s="121"/>
      <c r="C48" s="121"/>
      <c r="D48" s="49"/>
      <c r="E48" s="113"/>
      <c r="F48" s="84"/>
      <c r="G48" s="133" t="s">
        <v>22</v>
      </c>
      <c r="H48" s="133"/>
      <c r="I48" s="133"/>
      <c r="J48" s="133"/>
      <c r="K48" s="133"/>
      <c r="L48" s="102"/>
      <c r="M48" s="1"/>
      <c r="N48" s="1"/>
      <c r="O48" s="1"/>
      <c r="P48" s="121">
        <f>P47+TIME(0,20,0)</f>
        <v>0.75694444444444442</v>
      </c>
      <c r="Q48" s="121"/>
      <c r="R48" s="121"/>
      <c r="S48" s="49"/>
      <c r="T48" s="104"/>
      <c r="U48" s="92"/>
      <c r="V48" s="133" t="s">
        <v>22</v>
      </c>
      <c r="W48" s="133"/>
      <c r="X48" s="133"/>
      <c r="Y48" s="133"/>
      <c r="Z48" s="133"/>
      <c r="AA48" s="102"/>
    </row>
    <row r="49" spans="1:27" ht="25" customHeight="1">
      <c r="A49" s="126">
        <f>A48+TIME(0,20,0)</f>
        <v>0.77083333333333326</v>
      </c>
      <c r="B49" s="126"/>
      <c r="C49" s="126"/>
      <c r="D49" s="49"/>
      <c r="E49" s="113"/>
      <c r="F49" s="85"/>
      <c r="G49" s="129" t="s">
        <v>23</v>
      </c>
      <c r="H49" s="129"/>
      <c r="I49" s="129"/>
      <c r="J49" s="129"/>
      <c r="K49" s="129"/>
      <c r="L49" s="102"/>
      <c r="P49" s="126">
        <f>P48+TIME(0,20,0)</f>
        <v>0.77083333333333326</v>
      </c>
      <c r="Q49" s="126"/>
      <c r="R49" s="126"/>
      <c r="S49" s="49"/>
      <c r="T49" s="111"/>
      <c r="U49" s="112"/>
      <c r="V49" s="129" t="s">
        <v>23</v>
      </c>
      <c r="W49" s="129"/>
      <c r="X49" s="129"/>
      <c r="Y49" s="129"/>
      <c r="Z49" s="129"/>
      <c r="AA49" s="106"/>
    </row>
    <row r="50" spans="1:27" ht="25" customHeight="1">
      <c r="A50" s="138"/>
      <c r="B50" s="138"/>
      <c r="C50" s="138"/>
      <c r="D50" s="103"/>
      <c r="E50" s="103"/>
      <c r="F50" s="103"/>
      <c r="G50" s="103"/>
      <c r="H50" s="103"/>
      <c r="I50" s="103"/>
      <c r="J50" s="103"/>
      <c r="K50" s="103"/>
      <c r="L50" s="103"/>
      <c r="P50" s="138"/>
      <c r="Q50" s="138"/>
      <c r="R50" s="138"/>
      <c r="S50" s="103"/>
      <c r="T50" s="103"/>
      <c r="U50" s="103"/>
      <c r="V50" s="103"/>
      <c r="W50" s="103"/>
      <c r="X50" s="103"/>
      <c r="Y50" s="103"/>
      <c r="Z50" s="103"/>
      <c r="AA50" s="103"/>
    </row>
    <row r="51" spans="1:27" ht="25" customHeight="1">
      <c r="A51" s="132"/>
      <c r="B51" s="132"/>
      <c r="C51" s="132"/>
      <c r="P51" s="132"/>
      <c r="Q51" s="132"/>
      <c r="R51" s="132"/>
    </row>
    <row r="52" spans="1:27" ht="25" customHeight="1">
      <c r="A52" s="132"/>
      <c r="B52" s="132"/>
      <c r="C52" s="132"/>
      <c r="P52" s="132"/>
      <c r="Q52" s="132"/>
      <c r="R52" s="132"/>
    </row>
    <row r="53" spans="1:27" ht="25" customHeight="1"/>
    <row r="54" spans="1:27" ht="25" customHeight="1"/>
    <row r="55" spans="1:27" ht="25" customHeight="1">
      <c r="A55" s="145" t="s">
        <v>49</v>
      </c>
      <c r="B55" s="146"/>
      <c r="C55" s="146"/>
      <c r="D55" s="22"/>
      <c r="E55" s="26" t="s">
        <v>28</v>
      </c>
      <c r="F55" s="18"/>
      <c r="G55" s="18"/>
      <c r="H55" s="18"/>
      <c r="I55" s="18"/>
      <c r="J55" s="18"/>
      <c r="K55" s="18"/>
      <c r="L55" s="18"/>
    </row>
    <row r="56" spans="1:27" ht="25" customHeight="1">
      <c r="A56" s="147" t="s">
        <v>5</v>
      </c>
      <c r="B56" s="147"/>
      <c r="C56" s="147"/>
      <c r="D56" s="40" t="s">
        <v>42</v>
      </c>
      <c r="E56" s="40"/>
      <c r="F56" s="40"/>
      <c r="G56" s="40" t="s">
        <v>6</v>
      </c>
      <c r="H56" s="40" t="s">
        <v>7</v>
      </c>
      <c r="I56" s="40" t="s">
        <v>8</v>
      </c>
      <c r="J56" s="40" t="s">
        <v>7</v>
      </c>
      <c r="K56" s="40" t="s">
        <v>9</v>
      </c>
      <c r="L56" s="41" t="s">
        <v>24</v>
      </c>
    </row>
    <row r="57" spans="1:27" ht="25" customHeight="1">
      <c r="A57" s="9">
        <v>0.3125</v>
      </c>
      <c r="B57" s="7" t="s">
        <v>10</v>
      </c>
      <c r="C57" s="10">
        <f>A57+TIME(1,30,0)</f>
        <v>0.375</v>
      </c>
      <c r="D57" s="11"/>
      <c r="E57" s="31"/>
      <c r="F57" s="12"/>
      <c r="G57" s="148" t="s">
        <v>11</v>
      </c>
      <c r="H57" s="149"/>
      <c r="I57" s="149"/>
      <c r="J57" s="149"/>
      <c r="K57" s="150"/>
      <c r="L57" s="23"/>
    </row>
    <row r="58" spans="1:27" ht="25" customHeight="1">
      <c r="A58" s="9">
        <f>C57</f>
        <v>0.375</v>
      </c>
      <c r="B58" s="7" t="s">
        <v>10</v>
      </c>
      <c r="C58" s="10">
        <f t="shared" ref="C58:C67" si="27">A58+TIME(0,$D$2,0)</f>
        <v>0.40277777777777779</v>
      </c>
      <c r="D58" s="17">
        <f t="shared" ref="D58:D67" si="28">A58+TIME(0,10,0)</f>
        <v>0.38194444444444442</v>
      </c>
      <c r="E58" s="32"/>
      <c r="F58" s="75" t="s">
        <v>12</v>
      </c>
      <c r="G58" s="38" t="s">
        <v>79</v>
      </c>
      <c r="H58" s="38"/>
      <c r="I58" s="38"/>
      <c r="J58" s="38"/>
      <c r="K58" s="52" t="s">
        <v>99</v>
      </c>
      <c r="L58" s="139" t="s">
        <v>32</v>
      </c>
    </row>
    <row r="59" spans="1:27" ht="25" customHeight="1">
      <c r="A59" s="9">
        <f t="shared" ref="A59:A67" si="29">C58</f>
        <v>0.40277777777777779</v>
      </c>
      <c r="B59" s="7" t="s">
        <v>10</v>
      </c>
      <c r="C59" s="10">
        <f t="shared" si="27"/>
        <v>0.43055555555555558</v>
      </c>
      <c r="D59" s="17">
        <f t="shared" si="28"/>
        <v>0.40972222222222221</v>
      </c>
      <c r="E59" s="32"/>
      <c r="F59" s="75" t="s">
        <v>13</v>
      </c>
      <c r="G59" s="74" t="s">
        <v>144</v>
      </c>
      <c r="H59" s="38"/>
      <c r="I59" s="38"/>
      <c r="J59" s="38"/>
      <c r="K59" s="74" t="s">
        <v>66</v>
      </c>
      <c r="L59" s="140"/>
    </row>
    <row r="60" spans="1:27" ht="25" customHeight="1">
      <c r="A60" s="9">
        <f t="shared" si="29"/>
        <v>0.43055555555555558</v>
      </c>
      <c r="B60" s="7" t="s">
        <v>10</v>
      </c>
      <c r="C60" s="10">
        <f t="shared" si="27"/>
        <v>0.45833333333333337</v>
      </c>
      <c r="D60" s="17">
        <f t="shared" si="28"/>
        <v>0.4375</v>
      </c>
      <c r="E60" s="32"/>
      <c r="F60" s="75" t="s">
        <v>14</v>
      </c>
      <c r="G60" s="74" t="s">
        <v>67</v>
      </c>
      <c r="H60" s="38"/>
      <c r="I60" s="38"/>
      <c r="J60" s="38"/>
      <c r="K60" s="74" t="s">
        <v>94</v>
      </c>
      <c r="L60" s="140"/>
    </row>
    <row r="61" spans="1:27" ht="25" customHeight="1">
      <c r="A61" s="9">
        <f t="shared" si="29"/>
        <v>0.45833333333333337</v>
      </c>
      <c r="B61" s="7" t="s">
        <v>10</v>
      </c>
      <c r="C61" s="10">
        <f t="shared" si="27"/>
        <v>0.48611111111111116</v>
      </c>
      <c r="D61" s="17">
        <f t="shared" si="28"/>
        <v>0.46527777777777779</v>
      </c>
      <c r="E61" s="32"/>
      <c r="F61" s="75" t="s">
        <v>15</v>
      </c>
      <c r="G61" s="95" t="s">
        <v>95</v>
      </c>
      <c r="H61" s="38"/>
      <c r="I61" s="38"/>
      <c r="J61" s="38"/>
      <c r="K61" s="74" t="s">
        <v>68</v>
      </c>
      <c r="L61" s="140"/>
    </row>
    <row r="62" spans="1:27" ht="25" customHeight="1">
      <c r="A62" s="9">
        <f t="shared" si="29"/>
        <v>0.48611111111111116</v>
      </c>
      <c r="B62" s="7" t="s">
        <v>10</v>
      </c>
      <c r="C62" s="10">
        <f t="shared" si="27"/>
        <v>0.51388888888888895</v>
      </c>
      <c r="D62" s="17">
        <f t="shared" si="28"/>
        <v>0.49305555555555558</v>
      </c>
      <c r="E62" s="32"/>
      <c r="F62" s="75" t="s">
        <v>16</v>
      </c>
      <c r="G62" s="74" t="s">
        <v>69</v>
      </c>
      <c r="H62" s="38"/>
      <c r="I62" s="38"/>
      <c r="J62" s="38"/>
      <c r="K62" s="114" t="s">
        <v>38</v>
      </c>
      <c r="L62" s="140"/>
    </row>
    <row r="63" spans="1:27" ht="25" customHeight="1">
      <c r="A63" s="9">
        <f t="shared" si="29"/>
        <v>0.51388888888888895</v>
      </c>
      <c r="B63" s="7" t="s">
        <v>10</v>
      </c>
      <c r="C63" s="36">
        <f t="shared" si="27"/>
        <v>0.54166666666666674</v>
      </c>
      <c r="D63" s="17">
        <f t="shared" si="28"/>
        <v>0.52083333333333337</v>
      </c>
      <c r="E63" s="32"/>
      <c r="F63" s="75" t="s">
        <v>17</v>
      </c>
      <c r="G63" s="96" t="s">
        <v>96</v>
      </c>
      <c r="H63" s="38"/>
      <c r="I63" s="38"/>
      <c r="J63" s="38"/>
      <c r="K63" s="115" t="s">
        <v>97</v>
      </c>
      <c r="L63" s="141"/>
    </row>
    <row r="64" spans="1:27" ht="25" customHeight="1">
      <c r="A64" s="9">
        <f>C63</f>
        <v>0.54166666666666674</v>
      </c>
      <c r="B64" s="7" t="s">
        <v>10</v>
      </c>
      <c r="C64" s="28">
        <v>0.55555555555555558</v>
      </c>
      <c r="D64" s="29"/>
      <c r="E64" s="30"/>
      <c r="F64" s="35"/>
      <c r="G64" s="142" t="s">
        <v>39</v>
      </c>
      <c r="H64" s="143"/>
      <c r="I64" s="143"/>
      <c r="J64" s="143"/>
      <c r="K64" s="144"/>
      <c r="L64" s="57"/>
    </row>
    <row r="65" spans="1:12" ht="25" customHeight="1">
      <c r="A65" s="9">
        <f>C64</f>
        <v>0.55555555555555558</v>
      </c>
      <c r="B65" s="7" t="s">
        <v>10</v>
      </c>
      <c r="C65" s="37">
        <f t="shared" si="27"/>
        <v>0.58333333333333337</v>
      </c>
      <c r="D65" s="13">
        <f t="shared" si="28"/>
        <v>0.5625</v>
      </c>
      <c r="E65" s="27"/>
      <c r="F65" s="34" t="s">
        <v>18</v>
      </c>
      <c r="G65" s="74" t="s">
        <v>98</v>
      </c>
      <c r="H65" s="38"/>
      <c r="I65" s="38"/>
      <c r="J65" s="38"/>
      <c r="K65" s="116" t="s">
        <v>145</v>
      </c>
      <c r="L65" s="117" t="s">
        <v>32</v>
      </c>
    </row>
    <row r="66" spans="1:12" ht="25" customHeight="1">
      <c r="A66" s="9">
        <f>C65</f>
        <v>0.58333333333333337</v>
      </c>
      <c r="B66" s="7" t="s">
        <v>10</v>
      </c>
      <c r="C66" s="10">
        <f t="shared" si="27"/>
        <v>0.61111111111111116</v>
      </c>
      <c r="D66" s="17">
        <f t="shared" si="28"/>
        <v>0.59027777777777779</v>
      </c>
      <c r="E66" s="33"/>
      <c r="F66" s="75" t="s">
        <v>19</v>
      </c>
      <c r="G66" s="97" t="s">
        <v>101</v>
      </c>
      <c r="H66" s="38"/>
      <c r="I66" s="38"/>
      <c r="J66" s="38"/>
      <c r="K66" s="53" t="s">
        <v>100</v>
      </c>
      <c r="L66" s="118"/>
    </row>
    <row r="67" spans="1:12" ht="25" customHeight="1">
      <c r="A67" s="9">
        <f t="shared" si="29"/>
        <v>0.61111111111111116</v>
      </c>
      <c r="B67" s="7" t="s">
        <v>10</v>
      </c>
      <c r="C67" s="10">
        <f t="shared" si="27"/>
        <v>0.63888888888888895</v>
      </c>
      <c r="D67" s="17">
        <f t="shared" si="28"/>
        <v>0.61805555555555558</v>
      </c>
      <c r="E67" s="94" t="s">
        <v>88</v>
      </c>
      <c r="F67" s="75" t="s">
        <v>20</v>
      </c>
      <c r="G67" s="82" t="s">
        <v>80</v>
      </c>
      <c r="H67" s="38"/>
      <c r="I67" s="38"/>
      <c r="J67" s="38"/>
      <c r="K67" s="54" t="s">
        <v>57</v>
      </c>
      <c r="L67" s="118"/>
    </row>
    <row r="68" spans="1:12" ht="25" customHeight="1">
      <c r="A68" s="9">
        <f t="shared" ref="A68" si="30">C67</f>
        <v>0.63888888888888895</v>
      </c>
      <c r="B68" s="7" t="s">
        <v>10</v>
      </c>
      <c r="C68" s="10">
        <f t="shared" ref="C68" si="31">A68+TIME(0,$D$2,0)</f>
        <v>0.66666666666666674</v>
      </c>
      <c r="D68" s="49">
        <f t="shared" ref="D68:D74" si="32">A68+TIME(0,10,0)</f>
        <v>0.64583333333333337</v>
      </c>
      <c r="E68" s="94" t="s">
        <v>88</v>
      </c>
      <c r="F68" s="76" t="s">
        <v>72</v>
      </c>
      <c r="G68" s="51" t="s">
        <v>58</v>
      </c>
      <c r="H68" s="50"/>
      <c r="I68" s="50"/>
      <c r="J68" s="50"/>
      <c r="K68" s="55" t="s">
        <v>59</v>
      </c>
      <c r="L68" s="118"/>
    </row>
    <row r="69" spans="1:12" ht="25" customHeight="1">
      <c r="A69" s="9">
        <f t="shared" ref="A69:A70" si="33">C68</f>
        <v>0.66666666666666674</v>
      </c>
      <c r="B69" s="7" t="s">
        <v>10</v>
      </c>
      <c r="C69" s="10">
        <f t="shared" ref="C69:C70" si="34">A69+TIME(0,$D$2,0)</f>
        <v>0.69444444444444453</v>
      </c>
      <c r="D69" s="49">
        <f t="shared" si="32"/>
        <v>0.67361111111111116</v>
      </c>
      <c r="E69" s="94" t="s">
        <v>88</v>
      </c>
      <c r="F69" s="77" t="s">
        <v>73</v>
      </c>
      <c r="G69" s="6" t="s">
        <v>60</v>
      </c>
      <c r="H69" s="4"/>
      <c r="I69" s="4"/>
      <c r="J69" s="4"/>
      <c r="K69" s="56" t="s">
        <v>52</v>
      </c>
      <c r="L69" s="118"/>
    </row>
    <row r="70" spans="1:12" ht="25" customHeight="1">
      <c r="A70" s="9">
        <f t="shared" si="33"/>
        <v>0.69444444444444453</v>
      </c>
      <c r="B70" s="7" t="s">
        <v>10</v>
      </c>
      <c r="C70" s="10">
        <f t="shared" si="34"/>
        <v>0.72222222222222232</v>
      </c>
      <c r="D70" s="49">
        <f t="shared" si="32"/>
        <v>0.70138888888888895</v>
      </c>
      <c r="E70" s="94" t="s">
        <v>88</v>
      </c>
      <c r="F70" s="78" t="s">
        <v>74</v>
      </c>
      <c r="G70" s="72" t="s">
        <v>53</v>
      </c>
      <c r="H70" s="71"/>
      <c r="I70" s="71"/>
      <c r="J70" s="71"/>
      <c r="K70" s="73" t="s">
        <v>54</v>
      </c>
      <c r="L70" s="118"/>
    </row>
    <row r="71" spans="1:12" ht="25" customHeight="1">
      <c r="A71" s="9">
        <f t="shared" ref="A71:A73" si="35">C70</f>
        <v>0.72222222222222232</v>
      </c>
      <c r="B71" s="7" t="s">
        <v>10</v>
      </c>
      <c r="C71" s="10">
        <f t="shared" ref="C71:C73" si="36">A71+TIME(0,$D$2,0)</f>
        <v>0.75000000000000011</v>
      </c>
      <c r="D71" s="59">
        <f t="shared" si="32"/>
        <v>0.72916666666666674</v>
      </c>
      <c r="E71" s="93" t="s">
        <v>84</v>
      </c>
      <c r="F71" s="84" t="s">
        <v>61</v>
      </c>
      <c r="G71" s="6" t="s">
        <v>55</v>
      </c>
      <c r="H71" s="4"/>
      <c r="I71" s="4"/>
      <c r="J71" s="4"/>
      <c r="K71" s="6" t="s">
        <v>62</v>
      </c>
      <c r="L71" s="118"/>
    </row>
    <row r="72" spans="1:12" ht="25" customHeight="1">
      <c r="A72" s="9">
        <f t="shared" si="35"/>
        <v>0.75000000000000011</v>
      </c>
      <c r="B72" s="7" t="s">
        <v>10</v>
      </c>
      <c r="C72" s="10">
        <f t="shared" si="36"/>
        <v>0.7777777777777779</v>
      </c>
      <c r="D72" s="59">
        <f t="shared" si="32"/>
        <v>0.75694444444444453</v>
      </c>
      <c r="E72" s="79" t="s">
        <v>85</v>
      </c>
      <c r="F72" s="84" t="s">
        <v>75</v>
      </c>
      <c r="G72" s="6" t="s">
        <v>63</v>
      </c>
      <c r="H72" s="4"/>
      <c r="I72" s="4"/>
      <c r="J72" s="4"/>
      <c r="K72" s="6" t="s">
        <v>64</v>
      </c>
      <c r="L72" s="118"/>
    </row>
    <row r="73" spans="1:12" ht="25" customHeight="1">
      <c r="A73" s="9">
        <f t="shared" si="35"/>
        <v>0.7777777777777779</v>
      </c>
      <c r="B73" s="7" t="s">
        <v>10</v>
      </c>
      <c r="C73" s="10">
        <f t="shared" si="36"/>
        <v>0.80555555555555569</v>
      </c>
      <c r="D73" s="59">
        <f t="shared" si="32"/>
        <v>0.78472222222222232</v>
      </c>
      <c r="E73" s="79" t="s">
        <v>86</v>
      </c>
      <c r="F73" s="84" t="s">
        <v>76</v>
      </c>
      <c r="G73" s="6" t="s">
        <v>81</v>
      </c>
      <c r="H73" s="4"/>
      <c r="I73" s="4"/>
      <c r="J73" s="4"/>
      <c r="K73" s="6" t="s">
        <v>82</v>
      </c>
      <c r="L73" s="118"/>
    </row>
    <row r="74" spans="1:12" ht="25" customHeight="1">
      <c r="A74" s="9">
        <f t="shared" ref="A74" si="37">C73</f>
        <v>0.80555555555555569</v>
      </c>
      <c r="B74" s="7" t="s">
        <v>10</v>
      </c>
      <c r="C74" s="10">
        <f t="shared" ref="C74" si="38">A74+TIME(0,$D$2,0)</f>
        <v>0.83333333333333348</v>
      </c>
      <c r="D74" s="59">
        <f t="shared" si="32"/>
        <v>0.81250000000000011</v>
      </c>
      <c r="E74" s="79" t="s">
        <v>87</v>
      </c>
      <c r="F74" s="84" t="s">
        <v>78</v>
      </c>
      <c r="G74" s="6" t="s">
        <v>65</v>
      </c>
      <c r="H74" s="4"/>
      <c r="I74" s="4"/>
      <c r="J74" s="4"/>
      <c r="K74" s="6" t="s">
        <v>83</v>
      </c>
      <c r="L74" s="119"/>
    </row>
    <row r="75" spans="1:12" ht="25" customHeight="1">
      <c r="A75" s="151">
        <f>C74+TIME(0,10,0)</f>
        <v>0.8402777777777779</v>
      </c>
      <c r="B75" s="138"/>
      <c r="C75" s="152"/>
      <c r="D75" s="135" t="s">
        <v>29</v>
      </c>
      <c r="E75" s="136"/>
      <c r="F75" s="136"/>
      <c r="G75" s="136"/>
      <c r="H75" s="136"/>
      <c r="I75" s="136"/>
      <c r="J75" s="136"/>
      <c r="K75" s="136"/>
      <c r="L75" s="137"/>
    </row>
    <row r="76" spans="1:12" ht="25" customHeight="1">
      <c r="A76" s="151">
        <f>A75+TIME(0,20,0)</f>
        <v>0.85416666666666674</v>
      </c>
      <c r="B76" s="138"/>
      <c r="C76" s="152"/>
      <c r="D76" s="133" t="s">
        <v>21</v>
      </c>
      <c r="E76" s="133"/>
      <c r="F76" s="133"/>
      <c r="G76" s="133"/>
      <c r="H76" s="133"/>
      <c r="I76" s="133"/>
      <c r="J76" s="133"/>
      <c r="K76" s="133"/>
      <c r="L76" s="133"/>
    </row>
    <row r="77" spans="1:12" ht="25" customHeight="1">
      <c r="A77" s="151">
        <f>A76+TIME(0,20,0)</f>
        <v>0.86805555555555558</v>
      </c>
      <c r="B77" s="138"/>
      <c r="C77" s="152"/>
      <c r="D77" s="133" t="s">
        <v>22</v>
      </c>
      <c r="E77" s="133"/>
      <c r="F77" s="133"/>
      <c r="G77" s="133"/>
      <c r="H77" s="133"/>
      <c r="I77" s="133"/>
      <c r="J77" s="133"/>
      <c r="K77" s="133"/>
      <c r="L77" s="133"/>
    </row>
    <row r="78" spans="1:12" ht="25" customHeight="1">
      <c r="A78" s="121">
        <f>A77+TIME(0,10,0)</f>
        <v>0.875</v>
      </c>
      <c r="B78" s="121"/>
      <c r="C78" s="121"/>
      <c r="D78" s="133" t="s">
        <v>23</v>
      </c>
      <c r="E78" s="133"/>
      <c r="F78" s="133"/>
      <c r="G78" s="133"/>
      <c r="H78" s="133"/>
      <c r="I78" s="133"/>
      <c r="J78" s="133"/>
      <c r="K78" s="133"/>
      <c r="L78" s="133"/>
    </row>
    <row r="79" spans="1:12" ht="25" customHeight="1">
      <c r="A79" s="132"/>
      <c r="B79" s="132"/>
      <c r="C79" s="132"/>
    </row>
    <row r="80" spans="1:12" ht="25" customHeight="1">
      <c r="A80" s="132"/>
      <c r="B80" s="132"/>
      <c r="C80" s="132"/>
    </row>
    <row r="81" spans="1:3" ht="25" customHeight="1">
      <c r="A81" s="132"/>
      <c r="B81" s="132"/>
      <c r="C81" s="132"/>
    </row>
    <row r="82" spans="1:3" ht="25" customHeight="1"/>
  </sheetData>
  <mergeCells count="91">
    <mergeCell ref="G36:K36"/>
    <mergeCell ref="E20:E22"/>
    <mergeCell ref="V43:Z43"/>
    <mergeCell ref="G47:K47"/>
    <mergeCell ref="G48:K48"/>
    <mergeCell ref="G24:K24"/>
    <mergeCell ref="P24:R24"/>
    <mergeCell ref="P27:R27"/>
    <mergeCell ref="P28:R28"/>
    <mergeCell ref="AA10:AA22"/>
    <mergeCell ref="A50:C50"/>
    <mergeCell ref="A51:C51"/>
    <mergeCell ref="V47:Z47"/>
    <mergeCell ref="V48:Z48"/>
    <mergeCell ref="V16:Z16"/>
    <mergeCell ref="V24:Z24"/>
    <mergeCell ref="V23:Z23"/>
    <mergeCell ref="E37:E39"/>
    <mergeCell ref="V25:Z25"/>
    <mergeCell ref="P25:R25"/>
    <mergeCell ref="V36:Z36"/>
    <mergeCell ref="P34:R34"/>
    <mergeCell ref="P35:R35"/>
    <mergeCell ref="V49:Z49"/>
    <mergeCell ref="L10:L22"/>
    <mergeCell ref="D78:L78"/>
    <mergeCell ref="A79:C79"/>
    <mergeCell ref="A78:C78"/>
    <mergeCell ref="A76:C76"/>
    <mergeCell ref="A77:C77"/>
    <mergeCell ref="V9:Z9"/>
    <mergeCell ref="A35:C35"/>
    <mergeCell ref="A8:C8"/>
    <mergeCell ref="G25:K25"/>
    <mergeCell ref="G9:K9"/>
    <mergeCell ref="A34:C34"/>
    <mergeCell ref="A25:C25"/>
    <mergeCell ref="E10:E12"/>
    <mergeCell ref="A24:C24"/>
    <mergeCell ref="E13:E15"/>
    <mergeCell ref="E17:E19"/>
    <mergeCell ref="T10:T12"/>
    <mergeCell ref="T13:T15"/>
    <mergeCell ref="G16:K16"/>
    <mergeCell ref="T17:T19"/>
    <mergeCell ref="P26:R26"/>
    <mergeCell ref="A1:C1"/>
    <mergeCell ref="A2:C2"/>
    <mergeCell ref="A3:C3"/>
    <mergeCell ref="A4:C4"/>
    <mergeCell ref="P23:R23"/>
    <mergeCell ref="A23:C23"/>
    <mergeCell ref="P7:R7"/>
    <mergeCell ref="P8:R8"/>
    <mergeCell ref="A7:C7"/>
    <mergeCell ref="A80:C80"/>
    <mergeCell ref="A81:C81"/>
    <mergeCell ref="D75:L75"/>
    <mergeCell ref="L65:L74"/>
    <mergeCell ref="P50:R50"/>
    <mergeCell ref="P51:R51"/>
    <mergeCell ref="P52:R52"/>
    <mergeCell ref="L58:L63"/>
    <mergeCell ref="G64:K64"/>
    <mergeCell ref="A55:C55"/>
    <mergeCell ref="A56:C56"/>
    <mergeCell ref="G57:K57"/>
    <mergeCell ref="A52:C52"/>
    <mergeCell ref="A75:C75"/>
    <mergeCell ref="D76:L76"/>
    <mergeCell ref="D77:L77"/>
    <mergeCell ref="A26:C26"/>
    <mergeCell ref="A27:C27"/>
    <mergeCell ref="A28:C28"/>
    <mergeCell ref="G23:K23"/>
    <mergeCell ref="T20:T22"/>
    <mergeCell ref="A49:C49"/>
    <mergeCell ref="P47:R47"/>
    <mergeCell ref="P48:R48"/>
    <mergeCell ref="P49:R49"/>
    <mergeCell ref="L37:L46"/>
    <mergeCell ref="E40:E42"/>
    <mergeCell ref="G49:K49"/>
    <mergeCell ref="G43:K43"/>
    <mergeCell ref="AA37:AA46"/>
    <mergeCell ref="E44:E46"/>
    <mergeCell ref="T44:T46"/>
    <mergeCell ref="A47:C47"/>
    <mergeCell ref="A48:C48"/>
    <mergeCell ref="T40:T42"/>
    <mergeCell ref="T37:T39"/>
  </mergeCells>
  <phoneticPr fontId="2"/>
  <printOptions horizontalCentered="1"/>
  <pageMargins left="0.70866141732283472" right="0.70866141732283472" top="0.74803149606299213" bottom="0.74803149606299213" header="0" footer="0"/>
  <pageSetup paperSize="9" scale="33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TT</vt:lpstr>
      <vt:lpstr>TT!Print_Area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岡田芽依</dc:creator>
  <cp:keywords/>
  <dc:description/>
  <cp:lastModifiedBy>連音馬 小松</cp:lastModifiedBy>
  <cp:revision/>
  <cp:lastPrinted>2024-07-18T09:57:12Z</cp:lastPrinted>
  <dcterms:created xsi:type="dcterms:W3CDTF">2024-03-13T05:56:25Z</dcterms:created>
  <dcterms:modified xsi:type="dcterms:W3CDTF">2025-07-31T04:05:39Z</dcterms:modified>
  <cp:category/>
  <cp:contentStatus/>
</cp:coreProperties>
</file>