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fc5a1373bff867/ドキュメント/"/>
    </mc:Choice>
  </mc:AlternateContent>
  <xr:revisionPtr revIDLastSave="1662" documentId="8_{D636B580-9014-4DB0-AD45-DC97E4170617}" xr6:coauthVersionLast="47" xr6:coauthVersionMax="47" xr10:uidLastSave="{97DF3441-26EB-417B-975F-70A92655E4D5}"/>
  <bookViews>
    <workbookView xWindow="-110" yWindow="-110" windowWidth="19420" windowHeight="10300" activeTab="1" xr2:uid="{123DF5FB-9C87-428B-9390-60EE12D25CB9}"/>
  </bookViews>
  <sheets>
    <sheet name="予選" sheetId="2" r:id="rId1"/>
    <sheet name="決勝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4" i="2" l="1"/>
  <c r="C342" i="2"/>
  <c r="C341" i="2"/>
  <c r="C339" i="2"/>
  <c r="C338" i="2"/>
  <c r="C336" i="2"/>
  <c r="C335" i="2"/>
  <c r="C334" i="2"/>
  <c r="C333" i="2"/>
  <c r="C332" i="2"/>
  <c r="C320" i="2"/>
  <c r="C318" i="2"/>
  <c r="C317" i="2"/>
  <c r="C315" i="2"/>
  <c r="C314" i="2"/>
  <c r="C312" i="2"/>
  <c r="C311" i="2"/>
  <c r="C310" i="2"/>
  <c r="C309" i="2"/>
  <c r="C308" i="2"/>
  <c r="C296" i="2"/>
  <c r="C294" i="2"/>
  <c r="C293" i="2"/>
  <c r="C291" i="2"/>
  <c r="C290" i="2"/>
  <c r="C288" i="2"/>
  <c r="C287" i="2"/>
  <c r="C286" i="2"/>
  <c r="C285" i="2"/>
  <c r="C284" i="2"/>
  <c r="C271" i="2"/>
  <c r="C269" i="2"/>
  <c r="C268" i="2"/>
  <c r="C266" i="2"/>
  <c r="C265" i="2"/>
  <c r="C263" i="2"/>
  <c r="C262" i="2"/>
  <c r="C261" i="2"/>
  <c r="C260" i="2"/>
  <c r="C259" i="2"/>
  <c r="C244" i="2"/>
  <c r="C242" i="2"/>
  <c r="C241" i="2"/>
  <c r="C239" i="2"/>
  <c r="C238" i="2"/>
  <c r="C236" i="2"/>
  <c r="C235" i="2"/>
  <c r="C234" i="2"/>
  <c r="C233" i="2"/>
  <c r="C232" i="2"/>
  <c r="C217" i="2"/>
  <c r="C215" i="2"/>
  <c r="C214" i="2"/>
  <c r="C212" i="2"/>
  <c r="C211" i="2"/>
  <c r="C209" i="2"/>
  <c r="C208" i="2"/>
  <c r="C207" i="2"/>
  <c r="C206" i="2"/>
  <c r="C205" i="2"/>
  <c r="C190" i="2"/>
  <c r="C188" i="2"/>
  <c r="C187" i="2"/>
  <c r="C185" i="2"/>
  <c r="C184" i="2"/>
  <c r="C182" i="2"/>
  <c r="C181" i="2"/>
  <c r="C180" i="2"/>
  <c r="C179" i="2"/>
  <c r="C178" i="2"/>
  <c r="C160" i="2"/>
  <c r="C155" i="2"/>
  <c r="C165" i="2"/>
  <c r="C163" i="2"/>
  <c r="C162" i="2"/>
  <c r="C159" i="2"/>
  <c r="C157" i="2"/>
  <c r="C156" i="2"/>
  <c r="C154" i="2"/>
  <c r="C153" i="2"/>
  <c r="A334" i="2"/>
  <c r="A333" i="2"/>
  <c r="A335" i="2" s="1"/>
  <c r="A336" i="2" s="1"/>
  <c r="A337" i="2" s="1"/>
  <c r="A338" i="2" s="1"/>
  <c r="D329" i="2"/>
  <c r="D328" i="2"/>
  <c r="D327" i="2"/>
  <c r="A340" i="2" l="1"/>
  <c r="A339" i="2"/>
  <c r="A343" i="2" l="1"/>
  <c r="A344" i="2" s="1"/>
  <c r="A341" i="2"/>
  <c r="A342" i="2" s="1"/>
  <c r="A119" i="3" l="1"/>
  <c r="A120" i="3" s="1"/>
  <c r="A114" i="3"/>
  <c r="A115" i="3" s="1"/>
  <c r="A109" i="3"/>
  <c r="A110" i="3" s="1"/>
  <c r="A104" i="3"/>
  <c r="A105" i="3" s="1"/>
  <c r="D100" i="3"/>
  <c r="D97" i="3"/>
  <c r="C98" i="3" s="1"/>
  <c r="D98" i="3" s="1"/>
  <c r="C99" i="3" s="1"/>
  <c r="D99" i="3" s="1"/>
  <c r="A89" i="3"/>
  <c r="A90" i="3" s="1"/>
  <c r="A84" i="3"/>
  <c r="A85" i="3" s="1"/>
  <c r="A79" i="3"/>
  <c r="A80" i="3" s="1"/>
  <c r="A74" i="3"/>
  <c r="A75" i="3" s="1"/>
  <c r="A69" i="3"/>
  <c r="A70" i="3" s="1"/>
  <c r="A64" i="3"/>
  <c r="A65" i="3" s="1"/>
  <c r="D58" i="3"/>
  <c r="C59" i="3" s="1"/>
  <c r="D59" i="3" s="1"/>
  <c r="C60" i="3" s="1"/>
  <c r="D60" i="3" s="1"/>
  <c r="D55" i="3"/>
  <c r="C56" i="3" s="1"/>
  <c r="D56" i="3" s="1"/>
  <c r="C57" i="3" s="1"/>
  <c r="D57" i="3" s="1"/>
  <c r="A46" i="3"/>
  <c r="A47" i="3" s="1"/>
  <c r="A41" i="3"/>
  <c r="A42" i="3" s="1"/>
  <c r="A35" i="3"/>
  <c r="A36" i="3" s="1"/>
  <c r="A29" i="3"/>
  <c r="A30" i="3" s="1"/>
  <c r="A23" i="3"/>
  <c r="A24" i="3" s="1"/>
  <c r="A15" i="3"/>
  <c r="A14" i="3"/>
  <c r="A16" i="3" s="1"/>
  <c r="A17" i="3" s="1"/>
  <c r="A18" i="3" s="1"/>
  <c r="A20" i="3" s="1"/>
  <c r="D7" i="3"/>
  <c r="C8" i="3" s="1"/>
  <c r="D4" i="3"/>
  <c r="C5" i="3" s="1"/>
  <c r="A310" i="2"/>
  <c r="A309" i="2"/>
  <c r="A311" i="2" s="1"/>
  <c r="A312" i="2" s="1"/>
  <c r="A313" i="2" s="1"/>
  <c r="A314" i="2" s="1"/>
  <c r="D305" i="2"/>
  <c r="D304" i="2"/>
  <c r="D303" i="2"/>
  <c r="A286" i="2"/>
  <c r="A285" i="2"/>
  <c r="A287" i="2" s="1"/>
  <c r="A288" i="2" s="1"/>
  <c r="A289" i="2" s="1"/>
  <c r="A290" i="2" s="1"/>
  <c r="D281" i="2"/>
  <c r="D280" i="2"/>
  <c r="D279" i="2"/>
  <c r="A261" i="2"/>
  <c r="A260" i="2"/>
  <c r="A262" i="2" s="1"/>
  <c r="A263" i="2" s="1"/>
  <c r="A264" i="2" s="1"/>
  <c r="A265" i="2" s="1"/>
  <c r="D256" i="2"/>
  <c r="D255" i="2"/>
  <c r="D254" i="2"/>
  <c r="A234" i="2"/>
  <c r="A233" i="2"/>
  <c r="A235" i="2" s="1"/>
  <c r="A236" i="2" s="1"/>
  <c r="A237" i="2" s="1"/>
  <c r="A238" i="2" s="1"/>
  <c r="D229" i="2"/>
  <c r="D228" i="2"/>
  <c r="D227" i="2"/>
  <c r="A207" i="2"/>
  <c r="A206" i="2"/>
  <c r="A208" i="2" s="1"/>
  <c r="A209" i="2" s="1"/>
  <c r="A210" i="2" s="1"/>
  <c r="A211" i="2" s="1"/>
  <c r="A180" i="2"/>
  <c r="A179" i="2"/>
  <c r="A181" i="2" s="1"/>
  <c r="A182" i="2" s="1"/>
  <c r="A183" i="2" s="1"/>
  <c r="A184" i="2" s="1"/>
  <c r="D8" i="3" l="1"/>
  <c r="C9" i="3" s="1"/>
  <c r="D5" i="3"/>
  <c r="C6" i="3" s="1"/>
  <c r="A316" i="2"/>
  <c r="A315" i="2"/>
  <c r="A292" i="2"/>
  <c r="A291" i="2"/>
  <c r="A267" i="2"/>
  <c r="A266" i="2"/>
  <c r="A240" i="2"/>
  <c r="A239" i="2"/>
  <c r="A212" i="2"/>
  <c r="A213" i="2"/>
  <c r="A186" i="2"/>
  <c r="A185" i="2"/>
  <c r="D9" i="3" l="1"/>
  <c r="D6" i="3"/>
  <c r="A319" i="2"/>
  <c r="A320" i="2" s="1"/>
  <c r="A317" i="2"/>
  <c r="A318" i="2" s="1"/>
  <c r="A293" i="2"/>
  <c r="A294" i="2" s="1"/>
  <c r="A295" i="2"/>
  <c r="A296" i="2" s="1"/>
  <c r="A270" i="2"/>
  <c r="A271" i="2" s="1"/>
  <c r="A268" i="2"/>
  <c r="A269" i="2" s="1"/>
  <c r="A241" i="2"/>
  <c r="A242" i="2" s="1"/>
  <c r="A243" i="2"/>
  <c r="A244" i="2" s="1"/>
  <c r="A214" i="2"/>
  <c r="A215" i="2" s="1"/>
  <c r="A216" i="2"/>
  <c r="A217" i="2" s="1"/>
  <c r="A187" i="2"/>
  <c r="A188" i="2" s="1"/>
  <c r="A189" i="2"/>
  <c r="A190" i="2" s="1"/>
  <c r="A83" i="2" l="1"/>
  <c r="A82" i="2"/>
  <c r="A84" i="2" s="1"/>
  <c r="A85" i="2" s="1"/>
  <c r="A86" i="2" s="1"/>
  <c r="A87" i="2" s="1"/>
  <c r="A35" i="2"/>
  <c r="A34" i="2"/>
  <c r="A36" i="2" s="1"/>
  <c r="A37" i="2" s="1"/>
  <c r="A38" i="2" s="1"/>
  <c r="A39" i="2" s="1"/>
  <c r="D200" i="2"/>
  <c r="D173" i="2"/>
  <c r="C174" i="2" s="1"/>
  <c r="A10" i="2"/>
  <c r="A12" i="2" s="1"/>
  <c r="A13" i="2" s="1"/>
  <c r="A14" i="2" s="1"/>
  <c r="A15" i="2" s="1"/>
  <c r="A11" i="2"/>
  <c r="D148" i="2"/>
  <c r="C149" i="2" s="1"/>
  <c r="D124" i="2"/>
  <c r="C125" i="2" s="1"/>
  <c r="D100" i="2"/>
  <c r="C101" i="2" s="1"/>
  <c r="D76" i="2"/>
  <c r="C77" i="2" s="1"/>
  <c r="D52" i="2"/>
  <c r="C53" i="2" s="1"/>
  <c r="D28" i="2"/>
  <c r="C29" i="2" s="1"/>
  <c r="D4" i="2"/>
  <c r="C5" i="2" s="1"/>
  <c r="B4" i="2"/>
  <c r="A155" i="2"/>
  <c r="A154" i="2"/>
  <c r="A156" i="2" s="1"/>
  <c r="A157" i="2" s="1"/>
  <c r="A158" i="2" s="1"/>
  <c r="A159" i="2" s="1"/>
  <c r="A131" i="2"/>
  <c r="A130" i="2"/>
  <c r="A132" i="2" s="1"/>
  <c r="A133" i="2" s="1"/>
  <c r="A134" i="2" s="1"/>
  <c r="A135" i="2" s="1"/>
  <c r="A107" i="2"/>
  <c r="A106" i="2"/>
  <c r="A108" i="2" s="1"/>
  <c r="A109" i="2" s="1"/>
  <c r="A110" i="2" s="1"/>
  <c r="A111" i="2" s="1"/>
  <c r="A59" i="2"/>
  <c r="A58" i="2"/>
  <c r="A60" i="2" s="1"/>
  <c r="A61" i="2" s="1"/>
  <c r="A62" i="2" s="1"/>
  <c r="A63" i="2" s="1"/>
  <c r="A89" i="2" l="1"/>
  <c r="A88" i="2"/>
  <c r="A41" i="2"/>
  <c r="A40" i="2"/>
  <c r="D201" i="2"/>
  <c r="D174" i="2"/>
  <c r="C175" i="2" s="1"/>
  <c r="A16" i="2"/>
  <c r="A17" i="2"/>
  <c r="D149" i="2"/>
  <c r="C150" i="2" s="1"/>
  <c r="D125" i="2"/>
  <c r="C126" i="2" s="1"/>
  <c r="D101" i="2"/>
  <c r="C102" i="2" s="1"/>
  <c r="D77" i="2"/>
  <c r="C78" i="2" s="1"/>
  <c r="D53" i="2"/>
  <c r="C54" i="2" s="1"/>
  <c r="D29" i="2"/>
  <c r="C30" i="2" s="1"/>
  <c r="D5" i="2"/>
  <c r="C6" i="2" s="1"/>
  <c r="B5" i="2"/>
  <c r="A161" i="2"/>
  <c r="A160" i="2"/>
  <c r="A137" i="2"/>
  <c r="A136" i="2"/>
  <c r="A113" i="2"/>
  <c r="A112" i="2"/>
  <c r="A65" i="2"/>
  <c r="A64" i="2"/>
  <c r="A92" i="2" l="1"/>
  <c r="A93" i="2" s="1"/>
  <c r="A90" i="2"/>
  <c r="A91" i="2" s="1"/>
  <c r="A42" i="2"/>
  <c r="A43" i="2" s="1"/>
  <c r="A44" i="2"/>
  <c r="A45" i="2" s="1"/>
  <c r="D202" i="2"/>
  <c r="D175" i="2"/>
  <c r="A20" i="2"/>
  <c r="A21" i="2" s="1"/>
  <c r="A18" i="2"/>
  <c r="A19" i="2" s="1"/>
  <c r="D150" i="2"/>
  <c r="D126" i="2"/>
  <c r="D102" i="2"/>
  <c r="D78" i="2"/>
  <c r="D54" i="2"/>
  <c r="D30" i="2"/>
  <c r="B6" i="2"/>
  <c r="D6" i="2"/>
  <c r="A162" i="2"/>
  <c r="A163" i="2" s="1"/>
  <c r="A164" i="2"/>
  <c r="A165" i="2" s="1"/>
  <c r="A140" i="2"/>
  <c r="A141" i="2" s="1"/>
  <c r="A138" i="2"/>
  <c r="A139" i="2" s="1"/>
  <c r="A116" i="2"/>
  <c r="A117" i="2" s="1"/>
  <c r="A114" i="2"/>
  <c r="A115" i="2" s="1"/>
  <c r="A68" i="2"/>
  <c r="A69" i="2" s="1"/>
  <c r="A66" i="2"/>
  <c r="A67" i="2" s="1"/>
</calcChain>
</file>

<file path=xl/sharedStrings.xml><?xml version="1.0" encoding="utf-8"?>
<sst xmlns="http://schemas.openxmlformats.org/spreadsheetml/2006/main" count="560" uniqueCount="254">
  <si>
    <t>in</t>
    <phoneticPr fontId="1"/>
  </si>
  <si>
    <t>out</t>
    <phoneticPr fontId="1"/>
  </si>
  <si>
    <t>HOME(白)</t>
    <rPh sb="5" eb="6">
      <t>シロ</t>
    </rPh>
    <phoneticPr fontId="1"/>
  </si>
  <si>
    <t>AWAY(色)</t>
    <rPh sb="5" eb="6">
      <t>イロ</t>
    </rPh>
    <phoneticPr fontId="1"/>
  </si>
  <si>
    <t>ボギャ</t>
    <phoneticPr fontId="1"/>
  </si>
  <si>
    <t>第一試合</t>
    <rPh sb="0" eb="4">
      <t>ダイイチシアイ</t>
    </rPh>
    <phoneticPr fontId="1"/>
  </si>
  <si>
    <t>vs</t>
    <phoneticPr fontId="1"/>
  </si>
  <si>
    <t>第二試合</t>
    <rPh sb="0" eb="4">
      <t>ダイニシアイ</t>
    </rPh>
    <phoneticPr fontId="1"/>
  </si>
  <si>
    <t>第三試合</t>
    <rPh sb="0" eb="4">
      <t>ダイサンシアイ</t>
    </rPh>
    <phoneticPr fontId="1"/>
  </si>
  <si>
    <t>【タイムテーブル】</t>
    <phoneticPr fontId="1"/>
  </si>
  <si>
    <t>㏌</t>
    <phoneticPr fontId="1"/>
  </si>
  <si>
    <t>新人委員</t>
    <rPh sb="0" eb="2">
      <t>シンジン</t>
    </rPh>
    <rPh sb="2" eb="4">
      <t>イイン</t>
    </rPh>
    <phoneticPr fontId="1"/>
  </si>
  <si>
    <t>新人委員</t>
    <rPh sb="0" eb="4">
      <t>シンジンイイン</t>
    </rPh>
    <phoneticPr fontId="1"/>
  </si>
  <si>
    <t>青山学院</t>
    <rPh sb="0" eb="4">
      <t>アオヤマガクイン</t>
    </rPh>
    <phoneticPr fontId="1"/>
  </si>
  <si>
    <t>第二試合校(青山学院)選手・上級生到着</t>
    <rPh sb="0" eb="5">
      <t>ダイニシアイコウ</t>
    </rPh>
    <rPh sb="6" eb="10">
      <t>アオヤマガクイン</t>
    </rPh>
    <rPh sb="11" eb="13">
      <t>センシュ</t>
    </rPh>
    <rPh sb="13" eb="17">
      <t>テンジョウキュウセイ</t>
    </rPh>
    <rPh sb="17" eb="19">
      <t>トウチャク</t>
    </rPh>
    <phoneticPr fontId="1"/>
  </si>
  <si>
    <t>東洋</t>
    <rPh sb="0" eb="2">
      <t>トウヨウ</t>
    </rPh>
    <phoneticPr fontId="1"/>
  </si>
  <si>
    <t>第四試合</t>
    <rPh sb="0" eb="4">
      <t>ダイヨンシアイ</t>
    </rPh>
    <phoneticPr fontId="1"/>
  </si>
  <si>
    <t>第五試合</t>
    <rPh sb="0" eb="1">
      <t>ダイ</t>
    </rPh>
    <rPh sb="1" eb="4">
      <t>ゴシアイ</t>
    </rPh>
    <phoneticPr fontId="1"/>
  </si>
  <si>
    <t>第六試合</t>
    <rPh sb="0" eb="1">
      <t>ダイ</t>
    </rPh>
    <rPh sb="1" eb="4">
      <t>ロクシアイ</t>
    </rPh>
    <phoneticPr fontId="1"/>
  </si>
  <si>
    <t>2位の1位</t>
    <rPh sb="1" eb="2">
      <t>イ</t>
    </rPh>
    <rPh sb="4" eb="5">
      <t>イ</t>
    </rPh>
    <phoneticPr fontId="1"/>
  </si>
  <si>
    <t>B勝者</t>
    <rPh sb="1" eb="3">
      <t>ショウシャ</t>
    </rPh>
    <phoneticPr fontId="1"/>
  </si>
  <si>
    <t>D勝者</t>
    <rPh sb="1" eb="3">
      <t>ショウシャ</t>
    </rPh>
    <phoneticPr fontId="1"/>
  </si>
  <si>
    <t>F勝者</t>
    <rPh sb="1" eb="3">
      <t>ショウシャ</t>
    </rPh>
    <phoneticPr fontId="1"/>
  </si>
  <si>
    <t>2位の２位</t>
    <rPh sb="1" eb="2">
      <t>イ</t>
    </rPh>
    <rPh sb="4" eb="5">
      <t>イ</t>
    </rPh>
    <phoneticPr fontId="1"/>
  </si>
  <si>
    <t>I勝者</t>
    <rPh sb="1" eb="3">
      <t>ショウシャ</t>
    </rPh>
    <phoneticPr fontId="1"/>
  </si>
  <si>
    <t>A勝者</t>
    <rPh sb="1" eb="3">
      <t>ショウシャ</t>
    </rPh>
    <phoneticPr fontId="1"/>
  </si>
  <si>
    <t>C勝者</t>
    <rPh sb="1" eb="3">
      <t>ショウシャ</t>
    </rPh>
    <phoneticPr fontId="1"/>
  </si>
  <si>
    <t>E勝者</t>
    <rPh sb="1" eb="3">
      <t>ショウシャ</t>
    </rPh>
    <phoneticPr fontId="1"/>
  </si>
  <si>
    <t>G勝者</t>
    <rPh sb="1" eb="3">
      <t>ショウシャ</t>
    </rPh>
    <phoneticPr fontId="1"/>
  </si>
  <si>
    <t>H勝者</t>
    <rPh sb="1" eb="3">
      <t>ショウシャ</t>
    </rPh>
    <phoneticPr fontId="1"/>
  </si>
  <si>
    <t>J勝者</t>
    <rPh sb="1" eb="3">
      <t>ショウシャ</t>
    </rPh>
    <phoneticPr fontId="1"/>
  </si>
  <si>
    <t>第二試合校(B勝者・C勝者)選手・上級生到着</t>
    <rPh sb="0" eb="5">
      <t>ダイニシアイコウ</t>
    </rPh>
    <rPh sb="7" eb="9">
      <t>ショウシャ</t>
    </rPh>
    <rPh sb="11" eb="13">
      <t>ショウシャ</t>
    </rPh>
    <rPh sb="14" eb="16">
      <t>センシュ</t>
    </rPh>
    <rPh sb="16" eb="20">
      <t>テンジョウキュウセイ</t>
    </rPh>
    <rPh sb="20" eb="22">
      <t>トウチャク</t>
    </rPh>
    <phoneticPr fontId="1"/>
  </si>
  <si>
    <t>第二試合校(B勝者・C勝者)グラウンドイン・第三試合校(D勝者・E勝者)ベンチメンバー・ベンチ外メンバーチェック</t>
    <rPh sb="0" eb="1">
      <t>ダイ</t>
    </rPh>
    <rPh sb="1" eb="4">
      <t>ニシアイ</t>
    </rPh>
    <rPh sb="4" eb="5">
      <t>コウ</t>
    </rPh>
    <rPh sb="7" eb="9">
      <t>ショウシャ</t>
    </rPh>
    <rPh sb="11" eb="13">
      <t>ショウシャ</t>
    </rPh>
    <rPh sb="22" eb="23">
      <t>ダイ</t>
    </rPh>
    <rPh sb="23" eb="26">
      <t>サンシアイ</t>
    </rPh>
    <rPh sb="26" eb="27">
      <t>コウ</t>
    </rPh>
    <rPh sb="29" eb="31">
      <t>ショウシャ</t>
    </rPh>
    <rPh sb="33" eb="35">
      <t>ショウシャ</t>
    </rPh>
    <rPh sb="47" eb="48">
      <t>ガイ</t>
    </rPh>
    <phoneticPr fontId="1"/>
  </si>
  <si>
    <t>第二試合校(B勝者・C勝者)STO・キャプテンコーチ集合</t>
    <rPh sb="0" eb="1">
      <t>ダイ</t>
    </rPh>
    <rPh sb="1" eb="4">
      <t>ニシアイ</t>
    </rPh>
    <rPh sb="4" eb="5">
      <t>コウ</t>
    </rPh>
    <rPh sb="7" eb="9">
      <t>ショウシャ</t>
    </rPh>
    <rPh sb="11" eb="13">
      <t>ショウシャ</t>
    </rPh>
    <rPh sb="26" eb="28">
      <t>シュウゴウ</t>
    </rPh>
    <phoneticPr fontId="1"/>
  </si>
  <si>
    <t>第二試合校(B勝者・C勝者)グラウンド撤退完了</t>
    <rPh sb="0" eb="1">
      <t>ダイ</t>
    </rPh>
    <rPh sb="1" eb="4">
      <t>ニシアイ</t>
    </rPh>
    <rPh sb="4" eb="5">
      <t>コウ</t>
    </rPh>
    <rPh sb="7" eb="9">
      <t>ショウシャ</t>
    </rPh>
    <rPh sb="11" eb="13">
      <t>ショウシャ</t>
    </rPh>
    <rPh sb="19" eb="23">
      <t>テッタイカンリョウ</t>
    </rPh>
    <phoneticPr fontId="1"/>
  </si>
  <si>
    <t>第三試合校(D勝者・E勝者)グラウンドイン・第四試合校(F勝者・G勝者)ベンチメンバー・ベンチ外メンバーチェック</t>
    <rPh sb="0" eb="2">
      <t>ダイサン</t>
    </rPh>
    <rPh sb="2" eb="4">
      <t>シアイ</t>
    </rPh>
    <rPh sb="4" eb="5">
      <t>コウ</t>
    </rPh>
    <rPh sb="7" eb="9">
      <t>ショウシャ</t>
    </rPh>
    <rPh sb="11" eb="13">
      <t>ショウシャ</t>
    </rPh>
    <rPh sb="22" eb="23">
      <t>ダイ</t>
    </rPh>
    <rPh sb="23" eb="24">
      <t>ヨン</t>
    </rPh>
    <rPh sb="24" eb="26">
      <t>シアイ</t>
    </rPh>
    <rPh sb="26" eb="27">
      <t>コウ</t>
    </rPh>
    <rPh sb="29" eb="31">
      <t>ショウシャ</t>
    </rPh>
    <rPh sb="33" eb="35">
      <t>ショウシャ</t>
    </rPh>
    <rPh sb="47" eb="48">
      <t>ガイ</t>
    </rPh>
    <phoneticPr fontId="1"/>
  </si>
  <si>
    <t>第三試合校(D勝者・E勝者)グラウンド撤退完了</t>
    <rPh sb="0" eb="2">
      <t>ダイサン</t>
    </rPh>
    <rPh sb="2" eb="4">
      <t>シアイ</t>
    </rPh>
    <rPh sb="4" eb="5">
      <t>コウ</t>
    </rPh>
    <rPh sb="7" eb="9">
      <t>ショウシャ</t>
    </rPh>
    <rPh sb="11" eb="13">
      <t>ショウシャ</t>
    </rPh>
    <rPh sb="19" eb="23">
      <t>テッタイカンリョウ</t>
    </rPh>
    <phoneticPr fontId="1"/>
  </si>
  <si>
    <t>第三試合校(D勝者・E勝者)STO・キャプテンコーチ集合</t>
    <rPh sb="0" eb="2">
      <t>ダイサン</t>
    </rPh>
    <rPh sb="2" eb="4">
      <t>シアイ</t>
    </rPh>
    <rPh sb="4" eb="5">
      <t>コウ</t>
    </rPh>
    <rPh sb="7" eb="9">
      <t>ショウシャ</t>
    </rPh>
    <rPh sb="11" eb="13">
      <t>ショウシャ</t>
    </rPh>
    <rPh sb="26" eb="28">
      <t>シュウゴウ</t>
    </rPh>
    <phoneticPr fontId="1"/>
  </si>
  <si>
    <t>第三試合校(D勝者・E勝者)選手・上級生到着</t>
    <rPh sb="0" eb="1">
      <t>ダイ</t>
    </rPh>
    <rPh sb="1" eb="4">
      <t>サンシアイ</t>
    </rPh>
    <rPh sb="4" eb="5">
      <t>コウ</t>
    </rPh>
    <rPh sb="7" eb="9">
      <t>ショウシャ</t>
    </rPh>
    <rPh sb="11" eb="13">
      <t>ショウシャ</t>
    </rPh>
    <rPh sb="14" eb="16">
      <t>センシュ</t>
    </rPh>
    <rPh sb="17" eb="20">
      <t>ジョウキュウセイ</t>
    </rPh>
    <rPh sb="20" eb="22">
      <t>トウチャク</t>
    </rPh>
    <phoneticPr fontId="1"/>
  </si>
  <si>
    <t>第四試合校(F勝者・G勝者)選手・上級生到着</t>
    <rPh sb="0" eb="1">
      <t>ダイ</t>
    </rPh>
    <rPh sb="1" eb="4">
      <t>ヨンシアイ</t>
    </rPh>
    <rPh sb="4" eb="5">
      <t>コウ</t>
    </rPh>
    <rPh sb="7" eb="9">
      <t>ショウシャ</t>
    </rPh>
    <rPh sb="11" eb="13">
      <t>ショウシャ</t>
    </rPh>
    <rPh sb="14" eb="16">
      <t>センシュ</t>
    </rPh>
    <rPh sb="17" eb="20">
      <t>ジョウキュウセイ</t>
    </rPh>
    <rPh sb="20" eb="22">
      <t>トウチャク</t>
    </rPh>
    <phoneticPr fontId="1"/>
  </si>
  <si>
    <t>第四試合校(F勝者・G勝者)STO・キャプテンコーチ集合</t>
    <rPh sb="0" eb="1">
      <t>ダイ</t>
    </rPh>
    <rPh sb="1" eb="2">
      <t>ヨン</t>
    </rPh>
    <rPh sb="2" eb="4">
      <t>シアイ</t>
    </rPh>
    <rPh sb="4" eb="5">
      <t>コウ</t>
    </rPh>
    <rPh sb="7" eb="9">
      <t>ショウシャ</t>
    </rPh>
    <rPh sb="11" eb="13">
      <t>ショウシャ</t>
    </rPh>
    <rPh sb="26" eb="28">
      <t>シュウゴウ</t>
    </rPh>
    <phoneticPr fontId="1"/>
  </si>
  <si>
    <t>第四試合校(F勝者・G勝者)グラウンド撤退完了</t>
    <rPh sb="0" eb="1">
      <t>ダイ</t>
    </rPh>
    <rPh sb="1" eb="2">
      <t>ヨン</t>
    </rPh>
    <rPh sb="2" eb="4">
      <t>シアイ</t>
    </rPh>
    <rPh sb="4" eb="5">
      <t>コウ</t>
    </rPh>
    <rPh sb="7" eb="9">
      <t>ショウシャ</t>
    </rPh>
    <rPh sb="11" eb="13">
      <t>ショウシャ</t>
    </rPh>
    <rPh sb="19" eb="23">
      <t>テッタイカンリョウ</t>
    </rPh>
    <phoneticPr fontId="1"/>
  </si>
  <si>
    <t>★９/４(木)決勝トーナメント</t>
    <rPh sb="5" eb="6">
      <t>モク</t>
    </rPh>
    <rPh sb="7" eb="9">
      <t>ケッショウ</t>
    </rPh>
    <phoneticPr fontId="1"/>
  </si>
  <si>
    <t>準決勝①</t>
    <rPh sb="0" eb="4">
      <t>ジュンケッショウ１</t>
    </rPh>
    <phoneticPr fontId="1"/>
  </si>
  <si>
    <t>準決勝②</t>
    <rPh sb="0" eb="3">
      <t>ジュンケッショウ</t>
    </rPh>
    <phoneticPr fontId="1"/>
  </si>
  <si>
    <t>M勝者</t>
    <rPh sb="1" eb="3">
      <t>ショウシャ</t>
    </rPh>
    <phoneticPr fontId="1"/>
  </si>
  <si>
    <t>L勝者</t>
    <rPh sb="1" eb="3">
      <t>ショウシャ</t>
    </rPh>
    <phoneticPr fontId="1"/>
  </si>
  <si>
    <t>決勝トーナメント第一試合勝者</t>
    <rPh sb="0" eb="2">
      <t>ケッショウ</t>
    </rPh>
    <rPh sb="8" eb="12">
      <t>ダイイチシアイ</t>
    </rPh>
    <rPh sb="12" eb="14">
      <t>ショウシャ</t>
    </rPh>
    <phoneticPr fontId="1"/>
  </si>
  <si>
    <t>決勝トーナメント第二試合勝者</t>
    <rPh sb="0" eb="2">
      <t>ケッショウ</t>
    </rPh>
    <rPh sb="8" eb="12">
      <t>ダイニシアイ</t>
    </rPh>
    <rPh sb="12" eb="14">
      <t>ショウシャ</t>
    </rPh>
    <phoneticPr fontId="1"/>
  </si>
  <si>
    <t>決勝トーナメント第三試合勝者</t>
    <rPh sb="0" eb="2">
      <t>ケッショウ</t>
    </rPh>
    <rPh sb="8" eb="9">
      <t>ダイ</t>
    </rPh>
    <rPh sb="9" eb="10">
      <t>サン</t>
    </rPh>
    <rPh sb="10" eb="12">
      <t>シアイ</t>
    </rPh>
    <rPh sb="12" eb="14">
      <t>ショウシャ</t>
    </rPh>
    <phoneticPr fontId="1"/>
  </si>
  <si>
    <t>決勝トーナメント第五試合勝者</t>
    <rPh sb="0" eb="2">
      <t>ケッショウ</t>
    </rPh>
    <rPh sb="8" eb="9">
      <t>ダイ</t>
    </rPh>
    <rPh sb="9" eb="10">
      <t>ゴ</t>
    </rPh>
    <rPh sb="10" eb="12">
      <t>シアイ</t>
    </rPh>
    <rPh sb="12" eb="14">
      <t>ショウシャ</t>
    </rPh>
    <phoneticPr fontId="1"/>
  </si>
  <si>
    <t>決勝トーナメント第七試合勝者</t>
    <rPh sb="0" eb="2">
      <t>ケッショウ</t>
    </rPh>
    <rPh sb="8" eb="9">
      <t>ダイ</t>
    </rPh>
    <rPh sb="9" eb="10">
      <t>ナナ</t>
    </rPh>
    <rPh sb="10" eb="12">
      <t>シアイ</t>
    </rPh>
    <rPh sb="12" eb="14">
      <t>ショウシャ</t>
    </rPh>
    <phoneticPr fontId="1"/>
  </si>
  <si>
    <t>決勝トーナメント第四試合勝者</t>
    <rPh sb="0" eb="2">
      <t>ケッショウ</t>
    </rPh>
    <rPh sb="8" eb="9">
      <t>ダイ</t>
    </rPh>
    <rPh sb="9" eb="10">
      <t>ヨン</t>
    </rPh>
    <rPh sb="10" eb="12">
      <t>シアイ</t>
    </rPh>
    <rPh sb="12" eb="14">
      <t>ショウシャ</t>
    </rPh>
    <phoneticPr fontId="1"/>
  </si>
  <si>
    <t>決勝トーナメント第六試合勝者</t>
    <rPh sb="0" eb="2">
      <t>ケッショウ</t>
    </rPh>
    <rPh sb="8" eb="9">
      <t>ダイ</t>
    </rPh>
    <rPh sb="9" eb="10">
      <t>ロク</t>
    </rPh>
    <rPh sb="10" eb="12">
      <t>シアイ</t>
    </rPh>
    <rPh sb="12" eb="14">
      <t>ショウシャ</t>
    </rPh>
    <phoneticPr fontId="1"/>
  </si>
  <si>
    <t>決勝トーナメント第八試合勝者</t>
    <rPh sb="0" eb="2">
      <t>ケッショウ</t>
    </rPh>
    <rPh sb="8" eb="9">
      <t>ダイ</t>
    </rPh>
    <rPh sb="9" eb="10">
      <t>ハチ</t>
    </rPh>
    <rPh sb="10" eb="12">
      <t>シアイ</t>
    </rPh>
    <rPh sb="12" eb="14">
      <t>ショウシャ</t>
    </rPh>
    <phoneticPr fontId="1"/>
  </si>
  <si>
    <t>第七試合</t>
    <rPh sb="0" eb="2">
      <t>ダイナナ</t>
    </rPh>
    <rPh sb="2" eb="4">
      <t>シアイ</t>
    </rPh>
    <phoneticPr fontId="1"/>
  </si>
  <si>
    <t>第八試合</t>
    <rPh sb="0" eb="1">
      <t>ダイ</t>
    </rPh>
    <rPh sb="1" eb="2">
      <t>ハチ</t>
    </rPh>
    <rPh sb="2" eb="4">
      <t>シアイ</t>
    </rPh>
    <phoneticPr fontId="1"/>
  </si>
  <si>
    <t>★９/４(木)決勝トーナメント・準々決勝</t>
    <rPh sb="5" eb="6">
      <t>モク</t>
    </rPh>
    <rPh sb="7" eb="9">
      <t>ケッショウ</t>
    </rPh>
    <rPh sb="16" eb="20">
      <t>ジュンジュンケッショウ</t>
    </rPh>
    <phoneticPr fontId="1"/>
  </si>
  <si>
    <t>準々決勝①</t>
    <rPh sb="0" eb="4">
      <t>ジュンジュンケッショウ</t>
    </rPh>
    <phoneticPr fontId="1"/>
  </si>
  <si>
    <t>準々決勝②</t>
    <rPh sb="0" eb="4">
      <t>ジュンジュンケッショウ</t>
    </rPh>
    <phoneticPr fontId="1"/>
  </si>
  <si>
    <t>準々決勝③</t>
    <rPh sb="0" eb="4">
      <t>ジュンジュンケッショウ</t>
    </rPh>
    <phoneticPr fontId="1"/>
  </si>
  <si>
    <t>準々決勝④</t>
    <rPh sb="0" eb="4">
      <t>ジュンジュンケッショウ</t>
    </rPh>
    <phoneticPr fontId="1"/>
  </si>
  <si>
    <t>準々決勝①(決勝トーナメント第一試合勝者・決勝トーナメント第二試合勝者)グラウンドイン</t>
    <rPh sb="0" eb="4">
      <t>ジュンジュンケッショウ</t>
    </rPh>
    <rPh sb="6" eb="8">
      <t>ケッショウ</t>
    </rPh>
    <rPh sb="14" eb="18">
      <t>ダイイチシアイ</t>
    </rPh>
    <rPh sb="18" eb="20">
      <t>ショウシャ</t>
    </rPh>
    <rPh sb="21" eb="23">
      <t>ケッショウ</t>
    </rPh>
    <rPh sb="29" eb="30">
      <t>ダイ</t>
    </rPh>
    <rPh sb="30" eb="33">
      <t>ニシアイ</t>
    </rPh>
    <rPh sb="33" eb="35">
      <t>ショウシャ</t>
    </rPh>
    <phoneticPr fontId="1"/>
  </si>
  <si>
    <t>準々決勝①(決勝トーナメント第一試合勝者・決勝トーナメント第二試合勝者)STO・キャプテンコーチ集合</t>
    <rPh sb="0" eb="4">
      <t>ジュンジュンケッショウ</t>
    </rPh>
    <rPh sb="48" eb="50">
      <t>シュウゴウ</t>
    </rPh>
    <phoneticPr fontId="1"/>
  </si>
  <si>
    <t>準々決勝①(決勝トーナメント第一試合勝者・決勝トーナメント第二試合勝者)グラウンド撤退完了</t>
    <rPh sb="0" eb="4">
      <t>ジュンジュンケッショウ</t>
    </rPh>
    <rPh sb="41" eb="45">
      <t>テッタイカンリョウ</t>
    </rPh>
    <phoneticPr fontId="1"/>
  </si>
  <si>
    <t>準々決勝②(決勝トーナメント第三試合勝者・決勝トーナメント第四試合勝者)グラウンドイン</t>
    <rPh sb="0" eb="4">
      <t>ジュンジュンケッショウ</t>
    </rPh>
    <rPh sb="6" eb="8">
      <t>ケッショウ</t>
    </rPh>
    <rPh sb="14" eb="15">
      <t>ダイ</t>
    </rPh>
    <rPh sb="15" eb="16">
      <t>サン</t>
    </rPh>
    <rPh sb="16" eb="18">
      <t>シアイ</t>
    </rPh>
    <rPh sb="18" eb="20">
      <t>ショウシャ</t>
    </rPh>
    <rPh sb="21" eb="23">
      <t>ケッショウ</t>
    </rPh>
    <rPh sb="29" eb="30">
      <t>ダイ</t>
    </rPh>
    <rPh sb="30" eb="31">
      <t>ヨン</t>
    </rPh>
    <rPh sb="31" eb="33">
      <t>シアイ</t>
    </rPh>
    <rPh sb="33" eb="35">
      <t>ショウシャ</t>
    </rPh>
    <phoneticPr fontId="1"/>
  </si>
  <si>
    <t>準々決勝②(決勝トーナメント第三試合勝者・決勝トーナメント第四試合勝者)STO・キャプテンコーチ集合</t>
    <rPh sb="0" eb="4">
      <t>ジュンジュンケッショウ</t>
    </rPh>
    <rPh sb="48" eb="50">
      <t>シュウゴウ</t>
    </rPh>
    <phoneticPr fontId="1"/>
  </si>
  <si>
    <t>準々決勝②(決勝トーナメント第三試合勝者・決勝トーナメント第四試合勝者)グラウンド撤退完了</t>
    <rPh sb="0" eb="4">
      <t>ジュンジュンケッショウ</t>
    </rPh>
    <rPh sb="41" eb="45">
      <t>テッタイカンリョウ</t>
    </rPh>
    <phoneticPr fontId="1"/>
  </si>
  <si>
    <t>準々決勝③(決勝トーナメント第五試合勝者・決勝トーナメント第六試合勝者)グラウンドイン</t>
    <rPh sb="0" eb="4">
      <t>ジュンジュンケッショウ</t>
    </rPh>
    <rPh sb="6" eb="8">
      <t>ケッショウ</t>
    </rPh>
    <rPh sb="14" eb="16">
      <t>ダイゴ</t>
    </rPh>
    <rPh sb="16" eb="18">
      <t>シアイ</t>
    </rPh>
    <rPh sb="18" eb="20">
      <t>ショウシャ</t>
    </rPh>
    <rPh sb="21" eb="23">
      <t>ケッショウ</t>
    </rPh>
    <rPh sb="29" eb="30">
      <t>ダイ</t>
    </rPh>
    <rPh sb="30" eb="31">
      <t>ロク</t>
    </rPh>
    <rPh sb="31" eb="33">
      <t>シアイ</t>
    </rPh>
    <rPh sb="33" eb="35">
      <t>ショウシャ</t>
    </rPh>
    <phoneticPr fontId="1"/>
  </si>
  <si>
    <t>準々決勝③(決勝トーナメント第五試合勝者・決勝トーナメント第六試合勝者)STO・キャプテンコーチ集合</t>
    <rPh sb="0" eb="4">
      <t>ジュンジュンケッショウ</t>
    </rPh>
    <rPh sb="48" eb="50">
      <t>シュウゴウ</t>
    </rPh>
    <phoneticPr fontId="1"/>
  </si>
  <si>
    <t>準々決勝③(決勝トーナメント第五試合勝者・決勝トーナメント第六試合勝者)グラウンド撤退完了</t>
    <rPh sb="0" eb="4">
      <t>ジュンジュンケッショウ</t>
    </rPh>
    <rPh sb="41" eb="45">
      <t>テッタイカンリョウ</t>
    </rPh>
    <phoneticPr fontId="1"/>
  </si>
  <si>
    <t>準々決勝④(決勝トーナメント第七試合勝者・決勝トーナメント第八試合勝者)グラウンドイン</t>
    <rPh sb="0" eb="4">
      <t>ジュンジュンケッショウ</t>
    </rPh>
    <rPh sb="6" eb="8">
      <t>ケッショウ</t>
    </rPh>
    <rPh sb="14" eb="16">
      <t>ダイナナ</t>
    </rPh>
    <rPh sb="16" eb="18">
      <t>シアイ</t>
    </rPh>
    <rPh sb="18" eb="20">
      <t>ショウシャ</t>
    </rPh>
    <rPh sb="21" eb="23">
      <t>ケッショウ</t>
    </rPh>
    <rPh sb="29" eb="30">
      <t>ダイ</t>
    </rPh>
    <rPh sb="30" eb="31">
      <t>ハチ</t>
    </rPh>
    <rPh sb="31" eb="33">
      <t>シアイ</t>
    </rPh>
    <rPh sb="33" eb="35">
      <t>ショウシャ</t>
    </rPh>
    <phoneticPr fontId="1"/>
  </si>
  <si>
    <t>準々決勝④(決勝トーナメント第七試合勝者・決勝トーナメント第八試合勝者)STO・キャプテンコーチ集合</t>
    <rPh sb="0" eb="4">
      <t>ジュンジュンケッショウ</t>
    </rPh>
    <rPh sb="48" eb="50">
      <t>シュウゴウ</t>
    </rPh>
    <phoneticPr fontId="1"/>
  </si>
  <si>
    <t>準々決勝④(決勝トーナメント第七試合勝者・決勝トーナメント第八試合勝者)グラウンド撤退完了</t>
    <rPh sb="0" eb="4">
      <t>ジュンジュンケッショウ</t>
    </rPh>
    <rPh sb="41" eb="45">
      <t>テッタイカンリョウ</t>
    </rPh>
    <phoneticPr fontId="1"/>
  </si>
  <si>
    <t>★９/４(木)準決勝・3位決定戦・決勝</t>
    <rPh sb="5" eb="6">
      <t>モク</t>
    </rPh>
    <rPh sb="7" eb="10">
      <t>ジュンケッショウ</t>
    </rPh>
    <rPh sb="12" eb="13">
      <t>イ</t>
    </rPh>
    <rPh sb="13" eb="16">
      <t>ケッテイセン</t>
    </rPh>
    <rPh sb="17" eb="19">
      <t>ケッショウ</t>
    </rPh>
    <phoneticPr fontId="1"/>
  </si>
  <si>
    <t>3位決定戦</t>
    <rPh sb="1" eb="5">
      <t>イケッテイセン</t>
    </rPh>
    <phoneticPr fontId="1"/>
  </si>
  <si>
    <t>決勝</t>
    <rPh sb="0" eb="2">
      <t>ケッショウ</t>
    </rPh>
    <phoneticPr fontId="1"/>
  </si>
  <si>
    <t>準決勝①の敗者</t>
    <rPh sb="0" eb="4">
      <t>ジュンケッショウ１</t>
    </rPh>
    <rPh sb="5" eb="7">
      <t>ハイシャ</t>
    </rPh>
    <phoneticPr fontId="1"/>
  </si>
  <si>
    <t>準決勝②の敗者</t>
    <rPh sb="0" eb="3">
      <t>ジュンケッショウ</t>
    </rPh>
    <rPh sb="5" eb="7">
      <t>ハイシャ</t>
    </rPh>
    <phoneticPr fontId="1"/>
  </si>
  <si>
    <t>準決勝①の勝者</t>
    <rPh sb="0" eb="4">
      <t>ジュンケッショウ１</t>
    </rPh>
    <rPh sb="5" eb="7">
      <t>ショウシャ</t>
    </rPh>
    <phoneticPr fontId="1"/>
  </si>
  <si>
    <t>準決勝②の勝者</t>
    <rPh sb="0" eb="3">
      <t>ジュンケッショウ</t>
    </rPh>
    <rPh sb="5" eb="7">
      <t>ショウシャ</t>
    </rPh>
    <phoneticPr fontId="1"/>
  </si>
  <si>
    <t>準々決勝①の勝者</t>
    <rPh sb="0" eb="4">
      <t>ジュンジュンケッショウ</t>
    </rPh>
    <rPh sb="6" eb="8">
      <t>ショウシャ</t>
    </rPh>
    <phoneticPr fontId="1"/>
  </si>
  <si>
    <t>準々決勝③の勝者</t>
    <rPh sb="0" eb="4">
      <t>ジュンジュンケッショウ</t>
    </rPh>
    <rPh sb="6" eb="8">
      <t>ショウシャ</t>
    </rPh>
    <phoneticPr fontId="1"/>
  </si>
  <si>
    <t>準々決勝②の勝者</t>
    <rPh sb="0" eb="4">
      <t>ジュンジュンケッショウ</t>
    </rPh>
    <rPh sb="6" eb="8">
      <t>ショウシャ</t>
    </rPh>
    <phoneticPr fontId="1"/>
  </si>
  <si>
    <t>準々決勝④の勝者</t>
    <rPh sb="0" eb="4">
      <t>ジュンジュンケッショウ</t>
    </rPh>
    <rPh sb="6" eb="8">
      <t>ショウシャ</t>
    </rPh>
    <phoneticPr fontId="1"/>
  </si>
  <si>
    <t>準決勝①(準々決勝①の勝者・準々決勝②の勝者)グラウンドイン</t>
    <rPh sb="0" eb="3">
      <t>ジュンケッショウ</t>
    </rPh>
    <rPh sb="5" eb="9">
      <t>ジュンジュンケッショウ</t>
    </rPh>
    <rPh sb="11" eb="13">
      <t>ショウシャ</t>
    </rPh>
    <rPh sb="14" eb="18">
      <t>ジュンジュンケッショウ</t>
    </rPh>
    <rPh sb="20" eb="22">
      <t>ショウシャ</t>
    </rPh>
    <phoneticPr fontId="1"/>
  </si>
  <si>
    <t>準決勝①(準々決勝①の勝者・準々決勝②の勝者)STO・キャプテンコーチ集合</t>
    <rPh sb="0" eb="3">
      <t>ジュンケッショウ</t>
    </rPh>
    <rPh sb="35" eb="37">
      <t>シュウゴウ</t>
    </rPh>
    <phoneticPr fontId="1"/>
  </si>
  <si>
    <t>準決勝①(準々決勝①の勝者・準々決勝②の勝者)グラウンド撤退完了</t>
    <rPh sb="0" eb="3">
      <t>ジュンケッショウ</t>
    </rPh>
    <rPh sb="28" eb="32">
      <t>テッタイカンリョウ</t>
    </rPh>
    <phoneticPr fontId="1"/>
  </si>
  <si>
    <t>準決勝②(準々決勝③の勝者・準々決勝④の勝者)グラウンドイン</t>
    <rPh sb="0" eb="3">
      <t>ジュンケッショウ</t>
    </rPh>
    <rPh sb="5" eb="9">
      <t>ジュンジュンケッショウ</t>
    </rPh>
    <rPh sb="11" eb="13">
      <t>ショウシャ</t>
    </rPh>
    <rPh sb="14" eb="18">
      <t>ジュンジュンケッショウ</t>
    </rPh>
    <rPh sb="20" eb="22">
      <t>ショウシャ</t>
    </rPh>
    <phoneticPr fontId="1"/>
  </si>
  <si>
    <t>準決勝②(準々決勝③の勝者・準々決勝④の勝者)STO・キャプテンコーチ集合</t>
    <rPh sb="0" eb="3">
      <t>ジュンケッショウ</t>
    </rPh>
    <rPh sb="35" eb="37">
      <t>シュウゴウ</t>
    </rPh>
    <phoneticPr fontId="1"/>
  </si>
  <si>
    <t>準決勝②(準々決勝③の勝者・準々決勝④の勝者)グラウンド撤退完了</t>
    <rPh sb="0" eb="3">
      <t>ジュンケッショウ</t>
    </rPh>
    <rPh sb="28" eb="32">
      <t>テッタイカンリョウ</t>
    </rPh>
    <phoneticPr fontId="1"/>
  </si>
  <si>
    <t>3位決定戦(準決勝①の敗者・準決勝②の敗者)グラウンドイン</t>
    <rPh sb="1" eb="5">
      <t>イケッテイセン</t>
    </rPh>
    <rPh sb="6" eb="10">
      <t>ジュンケッショウ１</t>
    </rPh>
    <rPh sb="11" eb="13">
      <t>ハイシャ</t>
    </rPh>
    <rPh sb="14" eb="17">
      <t>ジュンケッショウ</t>
    </rPh>
    <rPh sb="19" eb="21">
      <t>ハイシャ</t>
    </rPh>
    <phoneticPr fontId="1"/>
  </si>
  <si>
    <t>3位決定戦(準決勝①の敗者・準決勝②の敗者)STO・キャプテンコーチ集合</t>
    <rPh sb="1" eb="2">
      <t>イ</t>
    </rPh>
    <rPh sb="2" eb="5">
      <t>ケッテイセン</t>
    </rPh>
    <rPh sb="34" eb="36">
      <t>シュウゴウ</t>
    </rPh>
    <phoneticPr fontId="1"/>
  </si>
  <si>
    <t>3位決定戦(準決勝①の敗者・準決勝②の敗者)グラウンド撤退完了</t>
    <rPh sb="1" eb="5">
      <t>イケッテイセン</t>
    </rPh>
    <rPh sb="27" eb="31">
      <t>テッタイカンリョウ</t>
    </rPh>
    <phoneticPr fontId="1"/>
  </si>
  <si>
    <t>決勝(準決勝①の勝者・準決勝②の勝者)グラウンドイン</t>
    <rPh sb="0" eb="2">
      <t>ケッショウ</t>
    </rPh>
    <rPh sb="3" eb="6">
      <t>ジュンケッショウ</t>
    </rPh>
    <rPh sb="8" eb="10">
      <t>ショウシャ</t>
    </rPh>
    <rPh sb="11" eb="14">
      <t>ジュンケッショウ</t>
    </rPh>
    <rPh sb="16" eb="18">
      <t>ショウシャ</t>
    </rPh>
    <phoneticPr fontId="1"/>
  </si>
  <si>
    <t>決勝(準決勝①の勝者・準決勝②の勝者)STO・キャプテンコーチ集合</t>
    <rPh sb="0" eb="2">
      <t>ケッショウ</t>
    </rPh>
    <rPh sb="8" eb="10">
      <t>ショウシャ</t>
    </rPh>
    <rPh sb="16" eb="18">
      <t>ショウシャ</t>
    </rPh>
    <rPh sb="31" eb="33">
      <t>シュウゴウ</t>
    </rPh>
    <phoneticPr fontId="1"/>
  </si>
  <si>
    <t>決勝(決準決勝①の勝者・準決勝②の勝者)グラウンド撤退完了</t>
    <rPh sb="0" eb="2">
      <t>ケッショウ</t>
    </rPh>
    <rPh sb="9" eb="11">
      <t>ショウシャ</t>
    </rPh>
    <rPh sb="17" eb="19">
      <t>ショウシャ</t>
    </rPh>
    <rPh sb="25" eb="29">
      <t>テッタイカンリョウ</t>
    </rPh>
    <phoneticPr fontId="1"/>
  </si>
  <si>
    <t>★8/21(木)Aブロック男子</t>
    <rPh sb="6" eb="7">
      <t>モク</t>
    </rPh>
    <rPh sb="13" eb="15">
      <t>ダンシ</t>
    </rPh>
    <phoneticPr fontId="1"/>
  </si>
  <si>
    <t>★８/21(木)Bブロック男子</t>
    <rPh sb="6" eb="7">
      <t>モク</t>
    </rPh>
    <rPh sb="13" eb="15">
      <t>ダンシ</t>
    </rPh>
    <phoneticPr fontId="1"/>
  </si>
  <si>
    <t>★８/21(木)Cブロック男子</t>
    <rPh sb="6" eb="7">
      <t>モク</t>
    </rPh>
    <rPh sb="13" eb="15">
      <t>ダンシ</t>
    </rPh>
    <phoneticPr fontId="1"/>
  </si>
  <si>
    <t>★８/21(木)Dブロック男子</t>
    <rPh sb="6" eb="7">
      <t>モク</t>
    </rPh>
    <rPh sb="13" eb="15">
      <t>ダンシ</t>
    </rPh>
    <phoneticPr fontId="1"/>
  </si>
  <si>
    <t>★８/21(木)Eブロック男子</t>
    <rPh sb="6" eb="7">
      <t>モク</t>
    </rPh>
    <rPh sb="13" eb="15">
      <t>ダンシ</t>
    </rPh>
    <phoneticPr fontId="1"/>
  </si>
  <si>
    <t>★８/21(木)Fブロック男子</t>
    <rPh sb="6" eb="7">
      <t>モク</t>
    </rPh>
    <rPh sb="13" eb="15">
      <t>ダンシ</t>
    </rPh>
    <phoneticPr fontId="1"/>
  </si>
  <si>
    <t>★8/21(木)Gブロック男子</t>
    <rPh sb="6" eb="7">
      <t>モク</t>
    </rPh>
    <rPh sb="13" eb="15">
      <t>ダンシ</t>
    </rPh>
    <phoneticPr fontId="1"/>
  </si>
  <si>
    <t>★８/21(木)Hブロック男子</t>
    <rPh sb="6" eb="7">
      <t>モク</t>
    </rPh>
    <rPh sb="13" eb="15">
      <t>ダンシ</t>
    </rPh>
    <phoneticPr fontId="1"/>
  </si>
  <si>
    <t>★８/28(木)Iブロック男子</t>
    <rPh sb="6" eb="7">
      <t>モク</t>
    </rPh>
    <rPh sb="13" eb="15">
      <t>ダンシ</t>
    </rPh>
    <phoneticPr fontId="1"/>
  </si>
  <si>
    <t>★８/28(木)Jブロック男子</t>
    <rPh sb="6" eb="7">
      <t>モク</t>
    </rPh>
    <rPh sb="13" eb="15">
      <t>ダンシ</t>
    </rPh>
    <phoneticPr fontId="1"/>
  </si>
  <si>
    <t>★８/28(木)Kブロック男子</t>
    <rPh sb="6" eb="7">
      <t>モク</t>
    </rPh>
    <rPh sb="13" eb="15">
      <t>ダンシ</t>
    </rPh>
    <phoneticPr fontId="1"/>
  </si>
  <si>
    <t>★８/28(木)Lブロック男子</t>
    <rPh sb="6" eb="7">
      <t>モク</t>
    </rPh>
    <rPh sb="13" eb="15">
      <t>ダンシ</t>
    </rPh>
    <phoneticPr fontId="1"/>
  </si>
  <si>
    <t>★８/28(木)Mブロック男子</t>
    <rPh sb="6" eb="7">
      <t>モク</t>
    </rPh>
    <rPh sb="13" eb="15">
      <t>ダンシ</t>
    </rPh>
    <phoneticPr fontId="1"/>
  </si>
  <si>
    <t>★８/28(木)Nブロック男子</t>
    <rPh sb="6" eb="7">
      <t>モク</t>
    </rPh>
    <rPh sb="13" eb="15">
      <t>ダンシ</t>
    </rPh>
    <phoneticPr fontId="1"/>
  </si>
  <si>
    <t>国士舘</t>
    <rPh sb="0" eb="3">
      <t>コクシカン</t>
    </rPh>
    <phoneticPr fontId="1"/>
  </si>
  <si>
    <t>国士館</t>
    <rPh sb="0" eb="3">
      <t>コクシカン</t>
    </rPh>
    <phoneticPr fontId="1"/>
  </si>
  <si>
    <t>第一試合校(国士館・東洋)選手・上級生到着</t>
    <rPh sb="0" eb="5">
      <t>ダイイチシアイコウ</t>
    </rPh>
    <rPh sb="6" eb="9">
      <t>コクシカン</t>
    </rPh>
    <rPh sb="10" eb="12">
      <t>トウヨウ</t>
    </rPh>
    <phoneticPr fontId="1"/>
  </si>
  <si>
    <t>第一試合校(国士館・東洋)グラウンドイン・第二試合校(東京)ベンチメンバー・ベンチ外メンバーチェック</t>
    <rPh sb="0" eb="5">
      <t>ダイイチシアイコウ</t>
    </rPh>
    <rPh sb="6" eb="9">
      <t>コクシカン</t>
    </rPh>
    <rPh sb="10" eb="12">
      <t>トウヨウ</t>
    </rPh>
    <rPh sb="21" eb="26">
      <t>ダイニシアイコウ</t>
    </rPh>
    <rPh sb="27" eb="29">
      <t>トウキョウ</t>
    </rPh>
    <rPh sb="41" eb="42">
      <t>ガイ</t>
    </rPh>
    <phoneticPr fontId="1"/>
  </si>
  <si>
    <t>第一試合校(国士館・東洋)ベンチメンバー・ベンチ外メンバーチェック</t>
    <rPh sb="0" eb="5">
      <t>ダイイチシアイコウ</t>
    </rPh>
    <rPh sb="6" eb="9">
      <t>コクシカン</t>
    </rPh>
    <rPh sb="10" eb="12">
      <t>トウヨウ</t>
    </rPh>
    <rPh sb="24" eb="25">
      <t>ガイ</t>
    </rPh>
    <phoneticPr fontId="1"/>
  </si>
  <si>
    <t>FO</t>
    <phoneticPr fontId="1"/>
  </si>
  <si>
    <t>第一試合校(国士館・東洋)STO・キャプテンコーチ集合</t>
    <rPh sb="0" eb="5">
      <t>ダイイチシアイコウ</t>
    </rPh>
    <rPh sb="6" eb="9">
      <t>コクシカン</t>
    </rPh>
    <rPh sb="10" eb="12">
      <t>トウヨウ</t>
    </rPh>
    <rPh sb="25" eb="27">
      <t>シュウゴウ</t>
    </rPh>
    <phoneticPr fontId="1"/>
  </si>
  <si>
    <t>第一試合FO</t>
    <phoneticPr fontId="1"/>
  </si>
  <si>
    <t>第一試合校(東洋(国士館はそのまま))グラウンド撤退完了・第二試合校(青山学院)グラウンドイン</t>
    <rPh sb="0" eb="5">
      <t>ダイイチシアイコウ</t>
    </rPh>
    <rPh sb="6" eb="8">
      <t>トウヨウ</t>
    </rPh>
    <rPh sb="9" eb="12">
      <t>コクシカン</t>
    </rPh>
    <rPh sb="24" eb="26">
      <t>テッタイ</t>
    </rPh>
    <rPh sb="26" eb="28">
      <t>カンリョウ</t>
    </rPh>
    <rPh sb="35" eb="39">
      <t>アオヤマガクイン</t>
    </rPh>
    <phoneticPr fontId="1"/>
  </si>
  <si>
    <t>第二試合校(国士館・青山学院)STO・キャプテンコーチ集合</t>
    <rPh sb="6" eb="9">
      <t>コクシカン</t>
    </rPh>
    <rPh sb="10" eb="14">
      <t>アオヤマガクイン</t>
    </rPh>
    <phoneticPr fontId="1"/>
  </si>
  <si>
    <t>第二試合FO</t>
    <phoneticPr fontId="1"/>
  </si>
  <si>
    <t>第二試合校(国士館(青山学院はそのまま))グラウンド撤退完了・第三試合校(東洋)グラウンドイン</t>
    <rPh sb="0" eb="5">
      <t>ダイニシアイコウ</t>
    </rPh>
    <rPh sb="6" eb="9">
      <t>コクシカン</t>
    </rPh>
    <rPh sb="10" eb="14">
      <t>アオヤマガクイン</t>
    </rPh>
    <rPh sb="26" eb="30">
      <t>テッタイカンリョウ</t>
    </rPh>
    <rPh sb="31" eb="33">
      <t>ダイサン</t>
    </rPh>
    <rPh sb="33" eb="36">
      <t>シアイコウ</t>
    </rPh>
    <rPh sb="37" eb="39">
      <t>トウヨウ</t>
    </rPh>
    <phoneticPr fontId="1"/>
  </si>
  <si>
    <t>第三試合校(東洋・青山学院)STO・キャプテンコーチ集合</t>
    <rPh sb="1" eb="2">
      <t>サン</t>
    </rPh>
    <rPh sb="6" eb="8">
      <t>トウヨウ</t>
    </rPh>
    <rPh sb="9" eb="13">
      <t>アオヤマガクイン</t>
    </rPh>
    <phoneticPr fontId="1"/>
  </si>
  <si>
    <t>第三試合FO</t>
    <rPh sb="1" eb="2">
      <t>サン</t>
    </rPh>
    <phoneticPr fontId="1"/>
  </si>
  <si>
    <t>第三試合校(東洋・青山学院)グラウンド撤退完了</t>
    <rPh sb="1" eb="2">
      <t>サン</t>
    </rPh>
    <rPh sb="6" eb="8">
      <t>トウヨウ</t>
    </rPh>
    <rPh sb="9" eb="13">
      <t>アオヤマガクイン</t>
    </rPh>
    <phoneticPr fontId="1"/>
  </si>
  <si>
    <t>東京経済・東京学芸</t>
    <rPh sb="0" eb="2">
      <t>トウキョウ</t>
    </rPh>
    <rPh sb="2" eb="4">
      <t>ケイザイ</t>
    </rPh>
    <rPh sb="5" eb="7">
      <t>トウキョウ</t>
    </rPh>
    <rPh sb="7" eb="9">
      <t>ガクゲイ</t>
    </rPh>
    <phoneticPr fontId="1"/>
  </si>
  <si>
    <t>立教B・筑波</t>
    <rPh sb="0" eb="2">
      <t>リッキョウ</t>
    </rPh>
    <rPh sb="4" eb="6">
      <t>ツクバ</t>
    </rPh>
    <phoneticPr fontId="1"/>
  </si>
  <si>
    <t>武蔵</t>
    <rPh sb="0" eb="2">
      <t>ムサシ</t>
    </rPh>
    <phoneticPr fontId="1"/>
  </si>
  <si>
    <t>第一試合校(東京経済、東京学芸・立教B、筑波)選手・上級生到着</t>
    <rPh sb="0" eb="5">
      <t>ダイイチシアイコウ</t>
    </rPh>
    <rPh sb="6" eb="8">
      <t>トウキョウ</t>
    </rPh>
    <rPh sb="8" eb="10">
      <t>ケイザイ</t>
    </rPh>
    <rPh sb="11" eb="13">
      <t>トウキョウ</t>
    </rPh>
    <rPh sb="13" eb="15">
      <t>ガクゲイ</t>
    </rPh>
    <rPh sb="16" eb="18">
      <t>リッキョウ</t>
    </rPh>
    <rPh sb="20" eb="22">
      <t>ツクバ</t>
    </rPh>
    <phoneticPr fontId="1"/>
  </si>
  <si>
    <t>第一試合校(東京経済、東京学芸・立教B、筑波)ベンチメンバー・ベンチ外メンバーチェック</t>
    <rPh sb="0" eb="5">
      <t>ダイイチシアイコウ</t>
    </rPh>
    <rPh sb="6" eb="10">
      <t>トウキョウケイザイ</t>
    </rPh>
    <rPh sb="11" eb="15">
      <t>トウキョウガクゲイ</t>
    </rPh>
    <rPh sb="16" eb="18">
      <t>リッキョウ</t>
    </rPh>
    <rPh sb="20" eb="22">
      <t>ツクバ</t>
    </rPh>
    <rPh sb="34" eb="35">
      <t>ガイ</t>
    </rPh>
    <phoneticPr fontId="1"/>
  </si>
  <si>
    <t>第二試合校(武蔵)選手・上級生到着</t>
    <rPh sb="0" eb="5">
      <t>ダイニシアイコウ</t>
    </rPh>
    <rPh sb="6" eb="8">
      <t>ムサシ</t>
    </rPh>
    <rPh sb="9" eb="11">
      <t>センシュ</t>
    </rPh>
    <rPh sb="11" eb="15">
      <t>テンジョウキュウセイ</t>
    </rPh>
    <rPh sb="15" eb="17">
      <t>トウチャク</t>
    </rPh>
    <phoneticPr fontId="1"/>
  </si>
  <si>
    <t>第一試合校(東京経済、東京学芸・立教B、筑波)STO・キャプテンコーチ集合</t>
    <rPh sb="0" eb="5">
      <t>ダイイチシアイコウ</t>
    </rPh>
    <rPh sb="6" eb="8">
      <t>トウキョウ</t>
    </rPh>
    <rPh sb="8" eb="10">
      <t>ケイザイ</t>
    </rPh>
    <rPh sb="11" eb="15">
      <t>トウキョウガクゲイ</t>
    </rPh>
    <rPh sb="16" eb="18">
      <t>リッキョウ</t>
    </rPh>
    <rPh sb="20" eb="22">
      <t>ツクバ</t>
    </rPh>
    <rPh sb="29" eb="31">
      <t>シュウゴウ</t>
    </rPh>
    <phoneticPr fontId="1"/>
  </si>
  <si>
    <t>第一試合校(東京経済、東京学芸・立教B、筑波)グラウンドイン・第二試合校(武蔵)ベンチメンバー・ベンチ外メンバーチェック</t>
    <rPh sb="0" eb="5">
      <t>ダイイチシアイコウ</t>
    </rPh>
    <rPh sb="6" eb="10">
      <t>トウキョウケイザイ</t>
    </rPh>
    <rPh sb="11" eb="15">
      <t>トウキョウガクゲイ</t>
    </rPh>
    <rPh sb="16" eb="18">
      <t>リッキョウ</t>
    </rPh>
    <rPh sb="20" eb="22">
      <t>ツクバ</t>
    </rPh>
    <rPh sb="31" eb="36">
      <t>ダイニシアイコウ</t>
    </rPh>
    <rPh sb="37" eb="39">
      <t>ムサシ</t>
    </rPh>
    <rPh sb="51" eb="52">
      <t>ガイ</t>
    </rPh>
    <phoneticPr fontId="1"/>
  </si>
  <si>
    <t>第一試合校(立教B、筑波(東京経済、東京学芸はそのまま))グラウンド撤退完了・第二試合校(武蔵)グラウンドイン</t>
    <rPh sb="0" eb="5">
      <t>ダイイチシアイコウ</t>
    </rPh>
    <rPh sb="6" eb="8">
      <t>リッキョウ</t>
    </rPh>
    <rPh sb="10" eb="12">
      <t>ツクバ</t>
    </rPh>
    <rPh sb="13" eb="15">
      <t>トウキョウ</t>
    </rPh>
    <rPh sb="15" eb="17">
      <t>ケイザイ</t>
    </rPh>
    <rPh sb="18" eb="20">
      <t>トウキョウ</t>
    </rPh>
    <rPh sb="20" eb="22">
      <t>ガクゲイ</t>
    </rPh>
    <rPh sb="34" eb="36">
      <t>テッタイ</t>
    </rPh>
    <rPh sb="36" eb="38">
      <t>カンリョウ</t>
    </rPh>
    <rPh sb="45" eb="47">
      <t>ムサシ</t>
    </rPh>
    <phoneticPr fontId="1"/>
  </si>
  <si>
    <t>第二試合校（東京経済、東京学芸・武蔵)STO・キャプテンコーチ集合</t>
    <rPh sb="6" eb="10">
      <t>トウキョウケイザイ</t>
    </rPh>
    <rPh sb="11" eb="15">
      <t>トウキョウガクゲイ</t>
    </rPh>
    <rPh sb="16" eb="18">
      <t>ムサシ</t>
    </rPh>
    <phoneticPr fontId="1"/>
  </si>
  <si>
    <t>第二試合校(東京経済(武蔵はそのまま))グラウンド撤退完了・第三試合校(立教B、筑波)グラウンドイン</t>
    <rPh sb="0" eb="5">
      <t>ダイニシアイコウ</t>
    </rPh>
    <rPh sb="6" eb="8">
      <t>トウキョウ</t>
    </rPh>
    <rPh sb="8" eb="10">
      <t>ケイザイ</t>
    </rPh>
    <rPh sb="11" eb="13">
      <t>ムサシ</t>
    </rPh>
    <rPh sb="25" eb="29">
      <t>テッタイカンリョウ</t>
    </rPh>
    <rPh sb="30" eb="32">
      <t>ダイサン</t>
    </rPh>
    <rPh sb="32" eb="35">
      <t>シアイコウ</t>
    </rPh>
    <rPh sb="36" eb="38">
      <t>リッキョウ</t>
    </rPh>
    <rPh sb="40" eb="42">
      <t>ツクバ</t>
    </rPh>
    <phoneticPr fontId="1"/>
  </si>
  <si>
    <t>第三試合校(立教B、筑波・武蔵)STO・キャプテンコーチ集合</t>
    <rPh sb="1" eb="2">
      <t>サン</t>
    </rPh>
    <rPh sb="6" eb="8">
      <t>リッキョウ</t>
    </rPh>
    <rPh sb="10" eb="12">
      <t>ツクバ</t>
    </rPh>
    <rPh sb="13" eb="15">
      <t>ムサシ</t>
    </rPh>
    <phoneticPr fontId="1"/>
  </si>
  <si>
    <t>第三試合校(立教B、筑波・武蔵)グラウンド撤退完了</t>
    <rPh sb="1" eb="2">
      <t>サン</t>
    </rPh>
    <rPh sb="6" eb="8">
      <t>リッキョウ</t>
    </rPh>
    <rPh sb="10" eb="12">
      <t>ツクバ</t>
    </rPh>
    <rPh sb="13" eb="15">
      <t>ムサシ</t>
    </rPh>
    <phoneticPr fontId="1"/>
  </si>
  <si>
    <t>城西・埼玉</t>
    <rPh sb="0" eb="2">
      <t>ジョウサイ</t>
    </rPh>
    <rPh sb="3" eb="5">
      <t>サイタマ</t>
    </rPh>
    <phoneticPr fontId="1"/>
  </si>
  <si>
    <t>日本</t>
    <rPh sb="0" eb="2">
      <t>ニホン</t>
    </rPh>
    <phoneticPr fontId="4"/>
  </si>
  <si>
    <t>帝京・関東学院</t>
    <rPh sb="0" eb="2">
      <t>テイキョウ</t>
    </rPh>
    <rPh sb="3" eb="7">
      <t>カントウガクイン</t>
    </rPh>
    <phoneticPr fontId="4"/>
  </si>
  <si>
    <t>第一試合校(城西、埼玉・日本)選手・上級生到着</t>
    <rPh sb="0" eb="5">
      <t>ダイイチシアイコウ</t>
    </rPh>
    <rPh sb="6" eb="8">
      <t>ジョウサイ</t>
    </rPh>
    <rPh sb="9" eb="11">
      <t>サイタマ</t>
    </rPh>
    <rPh sb="12" eb="14">
      <t>ニホン</t>
    </rPh>
    <phoneticPr fontId="1"/>
  </si>
  <si>
    <t>第一試合校(城西、埼玉・日本)ベンチメンバー・ベンチ外メンバーチェック</t>
    <rPh sb="0" eb="5">
      <t>ダイイチシアイコウ</t>
    </rPh>
    <rPh sb="6" eb="8">
      <t>ジョウサイ</t>
    </rPh>
    <rPh sb="9" eb="11">
      <t>サイタマ</t>
    </rPh>
    <rPh sb="12" eb="14">
      <t>ニホン</t>
    </rPh>
    <rPh sb="26" eb="27">
      <t>ガイ</t>
    </rPh>
    <phoneticPr fontId="1"/>
  </si>
  <si>
    <t>第二試合校(帝京・関東学院)選手・上級生到着</t>
    <rPh sb="0" eb="5">
      <t>ダイニシアイコウ</t>
    </rPh>
    <rPh sb="6" eb="8">
      <t>テイキョウ</t>
    </rPh>
    <rPh sb="9" eb="13">
      <t>カントウガクイン</t>
    </rPh>
    <rPh sb="14" eb="16">
      <t>センシュ</t>
    </rPh>
    <rPh sb="16" eb="20">
      <t>テンジョウキュウセイ</t>
    </rPh>
    <rPh sb="20" eb="22">
      <t>トウチャク</t>
    </rPh>
    <phoneticPr fontId="1"/>
  </si>
  <si>
    <t>第一試合校(城西、埼玉・日本)グラウンドイン・第二試合校(帝京・関東学院)ベンチメンバー・ベンチ外メンバーチェック</t>
    <rPh sb="0" eb="5">
      <t>ダイイチシアイコウ</t>
    </rPh>
    <rPh sb="6" eb="8">
      <t>ジョウサイ</t>
    </rPh>
    <rPh sb="9" eb="11">
      <t>サイタマ</t>
    </rPh>
    <rPh sb="12" eb="14">
      <t>ニホン</t>
    </rPh>
    <rPh sb="23" eb="28">
      <t>ダイニシアイコウ</t>
    </rPh>
    <rPh sb="29" eb="31">
      <t>テイキョウ</t>
    </rPh>
    <rPh sb="32" eb="36">
      <t>カントウガクイン</t>
    </rPh>
    <rPh sb="48" eb="49">
      <t>ガイ</t>
    </rPh>
    <phoneticPr fontId="1"/>
  </si>
  <si>
    <t>第一試合校(城西、埼玉・日本)STO・キャプテンコーチ集合</t>
    <rPh sb="0" eb="5">
      <t>ダイイチシアイコウ</t>
    </rPh>
    <rPh sb="6" eb="8">
      <t>ジョウサイ</t>
    </rPh>
    <rPh sb="9" eb="11">
      <t>サイタマ</t>
    </rPh>
    <rPh sb="12" eb="14">
      <t>ニホン</t>
    </rPh>
    <rPh sb="27" eb="29">
      <t>シュウゴウ</t>
    </rPh>
    <phoneticPr fontId="1"/>
  </si>
  <si>
    <t>第一試合校(日本(城西・埼玉はそのまま))グラウンド撤退完了・第二試合校(帝京・関東学院)グラウンドイン</t>
    <rPh sb="0" eb="5">
      <t>ダイイチシアイコウ</t>
    </rPh>
    <rPh sb="6" eb="8">
      <t>ニホン</t>
    </rPh>
    <rPh sb="9" eb="11">
      <t>ジョウサイ</t>
    </rPh>
    <rPh sb="12" eb="14">
      <t>サイタマ</t>
    </rPh>
    <rPh sb="26" eb="28">
      <t>テッタイ</t>
    </rPh>
    <rPh sb="28" eb="30">
      <t>カンリョウ</t>
    </rPh>
    <rPh sb="37" eb="39">
      <t>テイキョウ</t>
    </rPh>
    <rPh sb="40" eb="44">
      <t>カントウガクイン</t>
    </rPh>
    <phoneticPr fontId="1"/>
  </si>
  <si>
    <t>第二試合校(城西・埼玉、帝京・関東学院)STO・キャプテンコーチ集合</t>
    <rPh sb="6" eb="8">
      <t>ジョウサイ</t>
    </rPh>
    <rPh sb="9" eb="11">
      <t>サイタマ</t>
    </rPh>
    <rPh sb="12" eb="14">
      <t>テイキョウ</t>
    </rPh>
    <rPh sb="15" eb="19">
      <t>カントウガクイン</t>
    </rPh>
    <phoneticPr fontId="1"/>
  </si>
  <si>
    <t>第二試合校(城西・埼玉(帝京・関東学院はそのまま))グラウンド撤退完了・第三試合校(日本)グラウンドイン</t>
    <rPh sb="0" eb="5">
      <t>ダイニシアイコウ</t>
    </rPh>
    <rPh sb="6" eb="8">
      <t>ジョウサイ</t>
    </rPh>
    <rPh sb="9" eb="11">
      <t>サイタマ</t>
    </rPh>
    <rPh sb="12" eb="14">
      <t>テイキョウ</t>
    </rPh>
    <rPh sb="15" eb="19">
      <t>カントウガクイン</t>
    </rPh>
    <rPh sb="31" eb="35">
      <t>テッタイカンリョウ</t>
    </rPh>
    <rPh sb="36" eb="38">
      <t>ダイサン</t>
    </rPh>
    <rPh sb="38" eb="41">
      <t>シアイコウ</t>
    </rPh>
    <rPh sb="42" eb="44">
      <t>ニホン</t>
    </rPh>
    <phoneticPr fontId="1"/>
  </si>
  <si>
    <t>第三試合校(日本、帝京・関東学院)STO・キャプテンコーチ集合</t>
    <rPh sb="1" eb="2">
      <t>サン</t>
    </rPh>
    <rPh sb="6" eb="8">
      <t>ニホン</t>
    </rPh>
    <rPh sb="9" eb="11">
      <t>テイキョウ</t>
    </rPh>
    <rPh sb="12" eb="16">
      <t>カントウガクイン</t>
    </rPh>
    <phoneticPr fontId="1"/>
  </si>
  <si>
    <t>第三試合校(日本、帝京・関東学院)グラウンド撤退完了</t>
    <rPh sb="1" eb="2">
      <t>サン</t>
    </rPh>
    <rPh sb="6" eb="8">
      <t>ニホン</t>
    </rPh>
    <rPh sb="9" eb="11">
      <t>テイキョウ</t>
    </rPh>
    <rPh sb="12" eb="16">
      <t>カントウガクイン</t>
    </rPh>
    <phoneticPr fontId="1"/>
  </si>
  <si>
    <t>獨協</t>
    <rPh sb="0" eb="2">
      <t>ドッキョウ</t>
    </rPh>
    <phoneticPr fontId="4"/>
  </si>
  <si>
    <t>学習院B</t>
    <rPh sb="0" eb="3">
      <t>ガクシュウイン</t>
    </rPh>
    <phoneticPr fontId="4"/>
  </si>
  <si>
    <t>明治学院</t>
    <rPh sb="0" eb="4">
      <t>メイジガクイン</t>
    </rPh>
    <phoneticPr fontId="4"/>
  </si>
  <si>
    <t>第一試合校(獨協・学習院B)選手・上級生到着</t>
    <rPh sb="0" eb="5">
      <t>ダイイチシアイコウ</t>
    </rPh>
    <rPh sb="6" eb="8">
      <t>ドッキョウ</t>
    </rPh>
    <rPh sb="9" eb="12">
      <t>ガクシュウイン</t>
    </rPh>
    <phoneticPr fontId="1"/>
  </si>
  <si>
    <t>第一試合校(獨協・学習院B)ベンチメンバー・ベンチ外メンバーチェック</t>
    <rPh sb="0" eb="5">
      <t>ダイイチシアイコウ</t>
    </rPh>
    <rPh sb="6" eb="8">
      <t>ドッキョウ</t>
    </rPh>
    <rPh sb="9" eb="12">
      <t>ガクシュウイン</t>
    </rPh>
    <rPh sb="25" eb="26">
      <t>ガイ</t>
    </rPh>
    <phoneticPr fontId="1"/>
  </si>
  <si>
    <t>第二試合校(明治学院)選手・上級生到着</t>
    <rPh sb="0" eb="5">
      <t>ダイニシアイコウ</t>
    </rPh>
    <rPh sb="6" eb="10">
      <t>メイジガクイン</t>
    </rPh>
    <rPh sb="11" eb="13">
      <t>センシュ</t>
    </rPh>
    <rPh sb="13" eb="17">
      <t>テンジョウキュウセイ</t>
    </rPh>
    <rPh sb="17" eb="19">
      <t>トウチャク</t>
    </rPh>
    <phoneticPr fontId="1"/>
  </si>
  <si>
    <t>第一試合校(獨協・学習院B)グラウンドイン・第二試合校(明治学院)ベンチメンバー・ベンチ外メンバーチェック</t>
    <rPh sb="0" eb="5">
      <t>ダイイチシアイコウ</t>
    </rPh>
    <rPh sb="6" eb="8">
      <t>ドッキョウ</t>
    </rPh>
    <rPh sb="9" eb="12">
      <t>ガクシュウイン</t>
    </rPh>
    <rPh sb="22" eb="27">
      <t>ダイニシアイコウ</t>
    </rPh>
    <rPh sb="28" eb="32">
      <t>メイジガクイン</t>
    </rPh>
    <rPh sb="44" eb="45">
      <t>ガイ</t>
    </rPh>
    <phoneticPr fontId="1"/>
  </si>
  <si>
    <t>第一試合校(獨協・学習院B)STO・キャプテンコーチ集合</t>
    <rPh sb="0" eb="5">
      <t>ダイイチシアイコウ</t>
    </rPh>
    <rPh sb="6" eb="8">
      <t>ドッキョウ</t>
    </rPh>
    <rPh sb="9" eb="12">
      <t>ガクシュウイン</t>
    </rPh>
    <rPh sb="26" eb="28">
      <t>シュウゴウ</t>
    </rPh>
    <phoneticPr fontId="1"/>
  </si>
  <si>
    <t>第一試合校(学習院B(獨協はそのまま))グラウンド撤退完了・第二試合校(明治学院)グラウンドイン</t>
    <rPh sb="0" eb="5">
      <t>ダイイチシアイコウ</t>
    </rPh>
    <rPh sb="6" eb="9">
      <t>ガクシュウイン</t>
    </rPh>
    <rPh sb="11" eb="13">
      <t>ドッキョウ</t>
    </rPh>
    <rPh sb="25" eb="27">
      <t>テッタイ</t>
    </rPh>
    <rPh sb="27" eb="29">
      <t>カンリョウ</t>
    </rPh>
    <rPh sb="36" eb="40">
      <t>メイジガクイン</t>
    </rPh>
    <phoneticPr fontId="1"/>
  </si>
  <si>
    <t>第二試合校(獨協・明治学院)STO・キャプテンコーチ集合</t>
    <rPh sb="6" eb="8">
      <t>ドッキョウ</t>
    </rPh>
    <rPh sb="9" eb="13">
      <t>メイジガクイン</t>
    </rPh>
    <phoneticPr fontId="1"/>
  </si>
  <si>
    <t>第二試合校(獨協(明治学院はそのまま))グラウンド撤退完了・第三試合校(学習院B)グラウンドイン</t>
    <rPh sb="0" eb="5">
      <t>ダイニシアイコウ</t>
    </rPh>
    <rPh sb="6" eb="8">
      <t>ドッキョウ</t>
    </rPh>
    <rPh sb="9" eb="13">
      <t>メイジガクイン</t>
    </rPh>
    <rPh sb="25" eb="29">
      <t>テッタイカンリョウ</t>
    </rPh>
    <rPh sb="30" eb="32">
      <t>ダイサン</t>
    </rPh>
    <rPh sb="32" eb="35">
      <t>シアイコウ</t>
    </rPh>
    <rPh sb="36" eb="39">
      <t>ガクシュウイン</t>
    </rPh>
    <phoneticPr fontId="1"/>
  </si>
  <si>
    <t>第三試合校(学習院B・明治学院)STO・キャプテンコーチ集合</t>
    <rPh sb="1" eb="2">
      <t>サン</t>
    </rPh>
    <rPh sb="6" eb="9">
      <t>ガクシュウイン</t>
    </rPh>
    <rPh sb="11" eb="15">
      <t>メイジガクイン</t>
    </rPh>
    <phoneticPr fontId="1"/>
  </si>
  <si>
    <t>第三試合校(学習院B・明治学院)グラウンド撤退完了</t>
    <rPh sb="1" eb="2">
      <t>サン</t>
    </rPh>
    <rPh sb="6" eb="9">
      <t>ガクシュウイン</t>
    </rPh>
    <rPh sb="11" eb="15">
      <t>メイジガクイン</t>
    </rPh>
    <phoneticPr fontId="1"/>
  </si>
  <si>
    <t>学習院A</t>
    <rPh sb="0" eb="3">
      <t>ガクシュウイン</t>
    </rPh>
    <phoneticPr fontId="1"/>
  </si>
  <si>
    <t>駒澤</t>
    <rPh sb="0" eb="2">
      <t>コマザワ</t>
    </rPh>
    <phoneticPr fontId="4"/>
  </si>
  <si>
    <t>立教A</t>
    <rPh sb="0" eb="2">
      <t>リッキョウ</t>
    </rPh>
    <phoneticPr fontId="4"/>
  </si>
  <si>
    <t>第一試合校(学習院A・駒澤)選手・上級生到着</t>
    <rPh sb="0" eb="5">
      <t>ダイイチシアイコウ</t>
    </rPh>
    <rPh sb="6" eb="9">
      <t>ガクシュウイン</t>
    </rPh>
    <rPh sb="11" eb="13">
      <t>コマザワ</t>
    </rPh>
    <phoneticPr fontId="1"/>
  </si>
  <si>
    <t>第一試合校（学習院A・駒澤)ベンチメンバー・ベンチ外メンバーチェック</t>
    <rPh sb="0" eb="5">
      <t>ダイイチシアイコウ</t>
    </rPh>
    <rPh sb="6" eb="9">
      <t>ガクシュウイン</t>
    </rPh>
    <rPh sb="11" eb="13">
      <t>コマザワ</t>
    </rPh>
    <rPh sb="25" eb="26">
      <t>ガイ</t>
    </rPh>
    <phoneticPr fontId="1"/>
  </si>
  <si>
    <t>第二試合校(立教A)選手・上級生到着</t>
    <rPh sb="0" eb="5">
      <t>ダイニシアイコウ</t>
    </rPh>
    <rPh sb="6" eb="8">
      <t>リッキョウ</t>
    </rPh>
    <rPh sb="10" eb="12">
      <t>センシュ</t>
    </rPh>
    <rPh sb="12" eb="16">
      <t>テンジョウキュウセイ</t>
    </rPh>
    <rPh sb="16" eb="18">
      <t>トウチャク</t>
    </rPh>
    <phoneticPr fontId="1"/>
  </si>
  <si>
    <t>第一試合校(学習院A・駒澤)グラウンドイン・第二試合校(立教A)ベンチメンバー・ベンチ外メンバーチェック</t>
    <rPh sb="0" eb="5">
      <t>ダイイチシアイコウ</t>
    </rPh>
    <rPh sb="6" eb="9">
      <t>ガクシュウイン</t>
    </rPh>
    <rPh sb="11" eb="13">
      <t>コマザワ</t>
    </rPh>
    <rPh sb="22" eb="27">
      <t>ダイニシアイコウ</t>
    </rPh>
    <rPh sb="28" eb="30">
      <t>リッキョウ</t>
    </rPh>
    <rPh sb="43" eb="44">
      <t>ガイ</t>
    </rPh>
    <phoneticPr fontId="1"/>
  </si>
  <si>
    <t>第一試合校(学習院A・駒澤)STO・キャプテンコーチ集合</t>
    <rPh sb="0" eb="5">
      <t>ダイイチシアイコウ</t>
    </rPh>
    <rPh sb="6" eb="9">
      <t>ガクシュウイン</t>
    </rPh>
    <rPh sb="11" eb="13">
      <t>コマザワ</t>
    </rPh>
    <rPh sb="26" eb="28">
      <t>シュウゴウ</t>
    </rPh>
    <phoneticPr fontId="1"/>
  </si>
  <si>
    <t>第一試合校(駒澤(学習院Aはそのまま))グラウンド撤退完了・第二試合校(立教A)グラウンドイン</t>
    <rPh sb="0" eb="5">
      <t>ダイイチシアイコウ</t>
    </rPh>
    <rPh sb="6" eb="8">
      <t>コマザワ</t>
    </rPh>
    <rPh sb="9" eb="12">
      <t>ガクシュウイン</t>
    </rPh>
    <rPh sb="25" eb="27">
      <t>テッタイ</t>
    </rPh>
    <rPh sb="27" eb="29">
      <t>カンリョウ</t>
    </rPh>
    <rPh sb="36" eb="38">
      <t>リッキョウ</t>
    </rPh>
    <phoneticPr fontId="1"/>
  </si>
  <si>
    <t>第二試合校(学習院A・立教A)STO・キャプテンコーチ集合</t>
    <rPh sb="6" eb="9">
      <t>ガクシュウイン</t>
    </rPh>
    <rPh sb="11" eb="13">
      <t>リッキョウ</t>
    </rPh>
    <phoneticPr fontId="1"/>
  </si>
  <si>
    <t>第二試合校(学習院A(立教Aはそのまま))グラウンド撤退完了・第三試合校(駒澤)グラウンドイン</t>
    <rPh sb="0" eb="5">
      <t>ダイニシアイコウ</t>
    </rPh>
    <rPh sb="6" eb="9">
      <t>ガクシュウイン</t>
    </rPh>
    <rPh sb="11" eb="13">
      <t>リッキョウ</t>
    </rPh>
    <rPh sb="26" eb="30">
      <t>テッタイカンリョウ</t>
    </rPh>
    <rPh sb="31" eb="33">
      <t>ダイサン</t>
    </rPh>
    <rPh sb="33" eb="36">
      <t>シアイコウ</t>
    </rPh>
    <rPh sb="37" eb="39">
      <t>コマザワ</t>
    </rPh>
    <phoneticPr fontId="1"/>
  </si>
  <si>
    <t>第三試合校(駒澤・立教A)STO・キャプテンコーチ集合</t>
    <rPh sb="1" eb="2">
      <t>サン</t>
    </rPh>
    <rPh sb="6" eb="8">
      <t>コマザワ</t>
    </rPh>
    <rPh sb="9" eb="11">
      <t>リッキョウ</t>
    </rPh>
    <phoneticPr fontId="1"/>
  </si>
  <si>
    <t>第三試合校(駒澤・立教A)グラウンド撤退完了</t>
    <rPh sb="1" eb="2">
      <t>サン</t>
    </rPh>
    <rPh sb="6" eb="8">
      <t>コマザワ</t>
    </rPh>
    <rPh sb="9" eb="11">
      <t>リッキョウ</t>
    </rPh>
    <phoneticPr fontId="1"/>
  </si>
  <si>
    <t>横浜国立</t>
    <rPh sb="0" eb="4">
      <t>ヨコハマコクリツ</t>
    </rPh>
    <phoneticPr fontId="4"/>
  </si>
  <si>
    <t>東京農業</t>
    <rPh sb="0" eb="2">
      <t>トウキョウ</t>
    </rPh>
    <rPh sb="2" eb="4">
      <t>ノウギョウ</t>
    </rPh>
    <phoneticPr fontId="4"/>
  </si>
  <si>
    <t>中央B</t>
    <rPh sb="0" eb="2">
      <t>チュウオウ</t>
    </rPh>
    <phoneticPr fontId="4"/>
  </si>
  <si>
    <t>第一試合校(横浜国立・東京農業)ベンチメンバー・ベンチ外メンバーチェック</t>
    <rPh sb="6" eb="8">
      <t>ヨコハマ</t>
    </rPh>
    <rPh sb="8" eb="10">
      <t>コクリツ</t>
    </rPh>
    <rPh sb="11" eb="15">
      <t>トウキョウノウギョウ</t>
    </rPh>
    <phoneticPr fontId="1"/>
  </si>
  <si>
    <t>第二試合校(中央B)選手・上級生到着</t>
    <rPh sb="0" eb="5">
      <t>ダイニシアイコウ</t>
    </rPh>
    <rPh sb="6" eb="8">
      <t>チュウオウ</t>
    </rPh>
    <rPh sb="10" eb="12">
      <t>センシュ</t>
    </rPh>
    <rPh sb="12" eb="16">
      <t>テンジョウキュウセイ</t>
    </rPh>
    <rPh sb="16" eb="18">
      <t>トウチャク</t>
    </rPh>
    <phoneticPr fontId="1"/>
  </si>
  <si>
    <t>第一試合校(横浜国立・東京農業)グラウンドイン・第二試合校(中央B)ベンチメンバー・ベンチ外メンバーチェック）</t>
    <rPh sb="0" eb="1">
      <t>ダイイチ</t>
    </rPh>
    <rPh sb="1" eb="3">
      <t>シアイ</t>
    </rPh>
    <rPh sb="11" eb="15">
      <t>トウキョウノウギョウ</t>
    </rPh>
    <rPh sb="21" eb="26">
      <t>ダイニシアイコウ</t>
    </rPh>
    <rPh sb="27" eb="28">
      <t>コウ</t>
    </rPh>
    <rPh sb="30" eb="32">
      <t>チュウオウ</t>
    </rPh>
    <rPh sb="42" eb="43">
      <t>ガイ</t>
    </rPh>
    <phoneticPr fontId="1"/>
  </si>
  <si>
    <t>第一試合校(横浜国立・東京農業)STO・キャプテンコーチ集合</t>
    <rPh sb="0" eb="5">
      <t>ダイイチシアイコウ</t>
    </rPh>
    <rPh sb="6" eb="10">
      <t>ヨコハマコクリツ</t>
    </rPh>
    <rPh sb="11" eb="15">
      <t>トウキョウノウギョウ</t>
    </rPh>
    <rPh sb="28" eb="30">
      <t>シュウゴウ</t>
    </rPh>
    <phoneticPr fontId="1"/>
  </si>
  <si>
    <t>第一試合校(東京農業(横浜国立はそのまま))グラウンド撤退完了・第二試合校(中央B)グラウンドイン</t>
    <rPh sb="0" eb="5">
      <t>ダイイチシアイコウ</t>
    </rPh>
    <rPh sb="6" eb="10">
      <t>トウキョウノウギョウ</t>
    </rPh>
    <rPh sb="11" eb="15">
      <t>ヨコハマコクリツ</t>
    </rPh>
    <rPh sb="27" eb="29">
      <t>テッタイ</t>
    </rPh>
    <rPh sb="29" eb="31">
      <t>カンリョウ</t>
    </rPh>
    <rPh sb="38" eb="40">
      <t>チュウオウ</t>
    </rPh>
    <phoneticPr fontId="1"/>
  </si>
  <si>
    <t>第二試合校(横浜国立・中央B)STO・キャプテンコーチ集合</t>
    <rPh sb="6" eb="10">
      <t>ヨコハマコクリツ</t>
    </rPh>
    <rPh sb="11" eb="13">
      <t>チュウオウ</t>
    </rPh>
    <phoneticPr fontId="1"/>
  </si>
  <si>
    <t>第二試合校(横浜国立(中央Bはそのまま))グラウンド撤退完了・第三試合校(東京農業)グラウンドイン</t>
    <rPh sb="0" eb="5">
      <t>ダイニシアイコウ</t>
    </rPh>
    <rPh sb="6" eb="10">
      <t>ヨコハマコクリツ</t>
    </rPh>
    <rPh sb="11" eb="13">
      <t>チュウオウ</t>
    </rPh>
    <rPh sb="26" eb="30">
      <t>テッタイカンリョウ</t>
    </rPh>
    <rPh sb="31" eb="33">
      <t>ダイサン</t>
    </rPh>
    <rPh sb="33" eb="36">
      <t>シアイコウ</t>
    </rPh>
    <rPh sb="37" eb="39">
      <t>トウキョウ</t>
    </rPh>
    <rPh sb="39" eb="41">
      <t>ノウギョウ</t>
    </rPh>
    <phoneticPr fontId="1"/>
  </si>
  <si>
    <t>第三試合校(東京農業・中央B)グラウンド撤退完了</t>
    <rPh sb="1" eb="2">
      <t>サン</t>
    </rPh>
    <rPh sb="6" eb="8">
      <t>トウキョウ</t>
    </rPh>
    <rPh sb="8" eb="10">
      <t>ノウギョウ</t>
    </rPh>
    <rPh sb="11" eb="13">
      <t>チュウオウ</t>
    </rPh>
    <phoneticPr fontId="1"/>
  </si>
  <si>
    <t>第三試合校(東京農業・中央B)STO・キャプテンコーチ集合</t>
    <rPh sb="1" eb="2">
      <t>サン</t>
    </rPh>
    <rPh sb="6" eb="10">
      <t>トウキョウノウギョウ</t>
    </rPh>
    <rPh sb="11" eb="13">
      <t>チュウオウ</t>
    </rPh>
    <phoneticPr fontId="1"/>
  </si>
  <si>
    <t>千葉A</t>
    <rPh sb="0" eb="2">
      <t>チバ</t>
    </rPh>
    <phoneticPr fontId="4"/>
  </si>
  <si>
    <t>千葉B</t>
    <rPh sb="0" eb="2">
      <t>チバ</t>
    </rPh>
    <phoneticPr fontId="4"/>
  </si>
  <si>
    <t>東京理科</t>
    <rPh sb="0" eb="4">
      <t>トウキョウリカ</t>
    </rPh>
    <phoneticPr fontId="4"/>
  </si>
  <si>
    <t>第一試合校(横浜国立・東京農業）選手・上級生到着　　</t>
    <rPh sb="0" eb="5">
      <t>ダイイチシアイコウ</t>
    </rPh>
    <rPh sb="6" eb="10">
      <t>ヨコハマコクリツ</t>
    </rPh>
    <rPh sb="11" eb="15">
      <t>トウキョウノウギョウ</t>
    </rPh>
    <phoneticPr fontId="1"/>
  </si>
  <si>
    <t>慶応義塾大学</t>
    <rPh sb="0" eb="6">
      <t>ケイオウギジュクダイガク</t>
    </rPh>
    <phoneticPr fontId="4"/>
  </si>
  <si>
    <t>慶応義塾高校B</t>
    <rPh sb="0" eb="6">
      <t>ケイオウギジュクコウコウ</t>
    </rPh>
    <phoneticPr fontId="4"/>
  </si>
  <si>
    <t>早稲田A</t>
    <rPh sb="0" eb="3">
      <t>ワセダ</t>
    </rPh>
    <phoneticPr fontId="4"/>
  </si>
  <si>
    <t>専修・明星</t>
    <rPh sb="0" eb="2">
      <t>センシュウ</t>
    </rPh>
    <rPh sb="3" eb="5">
      <t>ミョウジョウ</t>
    </rPh>
    <phoneticPr fontId="4"/>
  </si>
  <si>
    <t>早稲田C</t>
    <rPh sb="0" eb="3">
      <t>ワセダ</t>
    </rPh>
    <phoneticPr fontId="4"/>
  </si>
  <si>
    <t>早稲田B</t>
    <rPh sb="0" eb="3">
      <t>ワセダ</t>
    </rPh>
    <phoneticPr fontId="4"/>
  </si>
  <si>
    <t>東京B</t>
    <rPh sb="0" eb="2">
      <t>トウキョウ</t>
    </rPh>
    <phoneticPr fontId="4"/>
  </si>
  <si>
    <t>慶応義塾高校A</t>
    <rPh sb="0" eb="6">
      <t>ケイオウギジュクコウコウ</t>
    </rPh>
    <phoneticPr fontId="4"/>
  </si>
  <si>
    <t>中央A</t>
    <rPh sb="0" eb="2">
      <t>チュウオウ</t>
    </rPh>
    <phoneticPr fontId="4"/>
  </si>
  <si>
    <t>成蹊</t>
    <rPh sb="0" eb="2">
      <t>セイケイ</t>
    </rPh>
    <phoneticPr fontId="4"/>
  </si>
  <si>
    <t>大東文化・淑徳</t>
    <rPh sb="0" eb="4">
      <t>ダイトウブンカ</t>
    </rPh>
    <rPh sb="5" eb="7">
      <t>シュクトク</t>
    </rPh>
    <phoneticPr fontId="4"/>
  </si>
  <si>
    <t>東海</t>
    <rPh sb="0" eb="2">
      <t>トウカイ</t>
    </rPh>
    <phoneticPr fontId="4"/>
  </si>
  <si>
    <t>神奈川・成城</t>
    <rPh sb="0" eb="3">
      <t>カナガワ</t>
    </rPh>
    <rPh sb="4" eb="6">
      <t>セイジョウ</t>
    </rPh>
    <phoneticPr fontId="4"/>
  </si>
  <si>
    <t>日本体育</t>
    <rPh sb="0" eb="4">
      <t>ニホンタイイク</t>
    </rPh>
    <phoneticPr fontId="4"/>
  </si>
  <si>
    <t>明治A</t>
    <rPh sb="0" eb="2">
      <t>メイジ</t>
    </rPh>
    <phoneticPr fontId="4"/>
  </si>
  <si>
    <t>上智</t>
    <rPh sb="0" eb="2">
      <t>ジョウチ</t>
    </rPh>
    <phoneticPr fontId="4"/>
  </si>
  <si>
    <t>東京A</t>
    <rPh sb="0" eb="2">
      <t>トウキョウ</t>
    </rPh>
    <phoneticPr fontId="4"/>
  </si>
  <si>
    <t>一橋B</t>
    <rPh sb="0" eb="2">
      <t>ヒトツバシ</t>
    </rPh>
    <phoneticPr fontId="4"/>
  </si>
  <si>
    <t>法政</t>
    <rPh sb="0" eb="2">
      <t>ホウセイ</t>
    </rPh>
    <phoneticPr fontId="4"/>
  </si>
  <si>
    <t>明治B</t>
    <rPh sb="0" eb="2">
      <t>メイジ</t>
    </rPh>
    <phoneticPr fontId="4"/>
  </si>
  <si>
    <t>一橋A</t>
    <rPh sb="0" eb="2">
      <t>ヒトツバシ</t>
    </rPh>
    <phoneticPr fontId="4"/>
  </si>
  <si>
    <t>Ｋ勝者</t>
    <rPh sb="1" eb="3">
      <t>ショウシャ</t>
    </rPh>
    <phoneticPr fontId="1"/>
  </si>
  <si>
    <t>Ｎ勝者</t>
    <rPh sb="1" eb="3">
      <t>ショウシャ</t>
    </rPh>
    <phoneticPr fontId="1"/>
  </si>
  <si>
    <t>第一試合校(A勝者・2位の1位)選手・上級生到着</t>
    <rPh sb="0" eb="5">
      <t>ダイイチシアイコウ</t>
    </rPh>
    <rPh sb="7" eb="9">
      <t>ショウシャ</t>
    </rPh>
    <rPh sb="11" eb="12">
      <t>イ</t>
    </rPh>
    <rPh sb="14" eb="15">
      <t>イ</t>
    </rPh>
    <phoneticPr fontId="1"/>
  </si>
  <si>
    <t>第一試合校(A勝者・2位の1位)ベンチメンバー・ベンチ外メンバーチェック</t>
    <rPh sb="0" eb="5">
      <t>ダイイチシアイコウ</t>
    </rPh>
    <rPh sb="27" eb="28">
      <t>ガイ</t>
    </rPh>
    <phoneticPr fontId="1"/>
  </si>
  <si>
    <t>第一試合校(A勝者・2位の1位)グラウンドイン・第二試合校(B勝者・C勝者)ベンチメンバー・ベンチ外メンバーチェック</t>
    <rPh sb="0" eb="5">
      <t>ダイイチシアイコウ</t>
    </rPh>
    <rPh sb="24" eb="29">
      <t>ダイニシアイコウ</t>
    </rPh>
    <rPh sb="31" eb="33">
      <t>ショウシャ</t>
    </rPh>
    <rPh sb="35" eb="37">
      <t>ショウシャ</t>
    </rPh>
    <rPh sb="49" eb="50">
      <t>ガイ</t>
    </rPh>
    <phoneticPr fontId="1"/>
  </si>
  <si>
    <t>第一試合校(A勝者・2位の1位)STO・キャプテンコーチ集合</t>
    <rPh sb="0" eb="5">
      <t>ダイイチシアイコウ</t>
    </rPh>
    <rPh sb="28" eb="30">
      <t>シュウゴウ</t>
    </rPh>
    <phoneticPr fontId="1"/>
  </si>
  <si>
    <t>第一試合校(A勝者・2位の1位)グラウンド撤退完了</t>
    <rPh sb="0" eb="5">
      <t>ダイイチシアイコウ</t>
    </rPh>
    <rPh sb="21" eb="23">
      <t>テッタイ</t>
    </rPh>
    <rPh sb="23" eb="25">
      <t>カンリョウ</t>
    </rPh>
    <phoneticPr fontId="1"/>
  </si>
  <si>
    <t>第五試合校(H勝者・I勝者)選手・上級生到着</t>
    <rPh sb="0" eb="2">
      <t>ダイゴ</t>
    </rPh>
    <rPh sb="2" eb="4">
      <t>シアイ</t>
    </rPh>
    <rPh sb="4" eb="5">
      <t>コウ</t>
    </rPh>
    <rPh sb="7" eb="9">
      <t>ショウシャ</t>
    </rPh>
    <rPh sb="11" eb="13">
      <t>ショウシャ</t>
    </rPh>
    <rPh sb="14" eb="16">
      <t>センシュ</t>
    </rPh>
    <rPh sb="17" eb="20">
      <t>ジョウキュウセイ</t>
    </rPh>
    <rPh sb="20" eb="22">
      <t>トウチャク</t>
    </rPh>
    <phoneticPr fontId="1"/>
  </si>
  <si>
    <t>第四試合校(F勝者・G勝者)グラウンドイン・第五試合校(H勝者・I勝者)ベンチメンバー・ベンチ外メンバーチェック</t>
    <rPh sb="0" eb="1">
      <t>ダイ</t>
    </rPh>
    <rPh sb="1" eb="2">
      <t>ヨン</t>
    </rPh>
    <rPh sb="2" eb="4">
      <t>シアイ</t>
    </rPh>
    <rPh sb="4" eb="5">
      <t>コウ</t>
    </rPh>
    <rPh sb="7" eb="9">
      <t>ショウシャ</t>
    </rPh>
    <rPh sb="11" eb="13">
      <t>ショウシャ</t>
    </rPh>
    <rPh sb="22" eb="24">
      <t>ダイゴ</t>
    </rPh>
    <rPh sb="24" eb="26">
      <t>シアイ</t>
    </rPh>
    <rPh sb="26" eb="27">
      <t>コウ</t>
    </rPh>
    <rPh sb="29" eb="31">
      <t>ショウシャ</t>
    </rPh>
    <rPh sb="33" eb="35">
      <t>ショウシャ</t>
    </rPh>
    <rPh sb="47" eb="48">
      <t>ガイ</t>
    </rPh>
    <phoneticPr fontId="1"/>
  </si>
  <si>
    <t>第四試合FO</t>
    <rPh sb="0" eb="2">
      <t>ダイヨン</t>
    </rPh>
    <rPh sb="2" eb="4">
      <t>シアイ</t>
    </rPh>
    <phoneticPr fontId="1"/>
  </si>
  <si>
    <t>第六試合校(J勝者・K勝者)選手・上級生到着</t>
    <rPh sb="0" eb="1">
      <t>ダイ</t>
    </rPh>
    <rPh sb="1" eb="2">
      <t>ロク</t>
    </rPh>
    <rPh sb="2" eb="4">
      <t>シアイ</t>
    </rPh>
    <rPh sb="4" eb="5">
      <t>コウ</t>
    </rPh>
    <rPh sb="7" eb="9">
      <t>ショウシャ</t>
    </rPh>
    <rPh sb="11" eb="13">
      <t>ショウシャ</t>
    </rPh>
    <rPh sb="14" eb="16">
      <t>センシュ</t>
    </rPh>
    <rPh sb="17" eb="20">
      <t>ジョウキュウセイ</t>
    </rPh>
    <rPh sb="20" eb="22">
      <t>トウチャク</t>
    </rPh>
    <phoneticPr fontId="1"/>
  </si>
  <si>
    <t>第五試合校(H勝者・I勝者)STO・キャプテンコーチ集合</t>
    <rPh sb="0" eb="2">
      <t>ダイゴ</t>
    </rPh>
    <rPh sb="2" eb="4">
      <t>シアイ</t>
    </rPh>
    <rPh sb="4" eb="5">
      <t>コウ</t>
    </rPh>
    <rPh sb="7" eb="9">
      <t>ショウシャ</t>
    </rPh>
    <rPh sb="11" eb="13">
      <t>ショウシャ</t>
    </rPh>
    <rPh sb="26" eb="28">
      <t>シュウゴウ</t>
    </rPh>
    <phoneticPr fontId="1"/>
  </si>
  <si>
    <t>第五試合FO</t>
    <rPh sb="0" eb="2">
      <t>ダイゴ</t>
    </rPh>
    <rPh sb="2" eb="4">
      <t>シアイ</t>
    </rPh>
    <phoneticPr fontId="1"/>
  </si>
  <si>
    <t>第五試合校(H勝者I勝者)グラウンド撤退完了</t>
    <rPh sb="0" eb="2">
      <t>ダイゴ</t>
    </rPh>
    <rPh sb="7" eb="9">
      <t>ショウシャ</t>
    </rPh>
    <rPh sb="10" eb="12">
      <t>ショウシャ</t>
    </rPh>
    <phoneticPr fontId="1"/>
  </si>
  <si>
    <t>第五試合校(H勝者・I勝者)グラウンドイン・第六試合校(J勝者・K勝者)ベンチメンバー・ベンチ外メンバーチェック</t>
    <rPh sb="0" eb="2">
      <t>ダイゴ</t>
    </rPh>
    <rPh sb="2" eb="4">
      <t>シアイ</t>
    </rPh>
    <rPh sb="4" eb="5">
      <t>コウ</t>
    </rPh>
    <rPh sb="7" eb="9">
      <t>ショウシャ</t>
    </rPh>
    <rPh sb="11" eb="13">
      <t>ショウシャ</t>
    </rPh>
    <rPh sb="22" eb="23">
      <t>ダイ</t>
    </rPh>
    <rPh sb="23" eb="24">
      <t>ロク</t>
    </rPh>
    <rPh sb="24" eb="26">
      <t>シアイ</t>
    </rPh>
    <rPh sb="26" eb="27">
      <t>コウ</t>
    </rPh>
    <rPh sb="29" eb="31">
      <t>ショウシャ</t>
    </rPh>
    <rPh sb="33" eb="35">
      <t>ショウシャ</t>
    </rPh>
    <rPh sb="47" eb="48">
      <t>ガイ</t>
    </rPh>
    <phoneticPr fontId="1"/>
  </si>
  <si>
    <t>第六試合校(J勝者・K勝者)グラウンドイン</t>
    <rPh sb="0" eb="1">
      <t>ダイ</t>
    </rPh>
    <rPh sb="1" eb="2">
      <t>ロク</t>
    </rPh>
    <rPh sb="2" eb="4">
      <t>シアイ</t>
    </rPh>
    <rPh sb="4" eb="5">
      <t>コウ</t>
    </rPh>
    <rPh sb="7" eb="9">
      <t>ショウシャ</t>
    </rPh>
    <rPh sb="11" eb="13">
      <t>ショウシャ</t>
    </rPh>
    <phoneticPr fontId="1"/>
  </si>
  <si>
    <t>第六試合校(J勝者・K勝者)STO・キャプテンコーチ集合</t>
    <rPh sb="0" eb="1">
      <t>ダイ</t>
    </rPh>
    <rPh sb="1" eb="2">
      <t>ロク</t>
    </rPh>
    <rPh sb="2" eb="4">
      <t>シアイ</t>
    </rPh>
    <rPh sb="4" eb="5">
      <t>コウ</t>
    </rPh>
    <rPh sb="7" eb="9">
      <t>ショウシャ</t>
    </rPh>
    <rPh sb="11" eb="13">
      <t>ショウシャ</t>
    </rPh>
    <rPh sb="26" eb="28">
      <t>シュウゴウ</t>
    </rPh>
    <phoneticPr fontId="1"/>
  </si>
  <si>
    <t>第六試合FO・第七試合校(L勝者・M勝者)選手・上級生到着</t>
    <rPh sb="0" eb="1">
      <t>ダイ</t>
    </rPh>
    <rPh sb="1" eb="2">
      <t>ロク</t>
    </rPh>
    <rPh sb="2" eb="4">
      <t>シアイ</t>
    </rPh>
    <rPh sb="7" eb="8">
      <t>ダイ</t>
    </rPh>
    <rPh sb="8" eb="11">
      <t>ナナシアイ</t>
    </rPh>
    <rPh sb="11" eb="12">
      <t>コウ</t>
    </rPh>
    <rPh sb="14" eb="16">
      <t>ショウシャ</t>
    </rPh>
    <rPh sb="18" eb="20">
      <t>ショウシャ</t>
    </rPh>
    <rPh sb="21" eb="23">
      <t>センシュ</t>
    </rPh>
    <rPh sb="24" eb="29">
      <t>ジョウキュウセイトウチャク</t>
    </rPh>
    <phoneticPr fontId="1"/>
  </si>
  <si>
    <t>第七試合校(L勝者・M勝者)ベンチメンバー・ベンチ外メンバーチェック</t>
    <rPh sb="0" eb="4">
      <t>ダイナナシアイ</t>
    </rPh>
    <rPh sb="4" eb="5">
      <t>コウ</t>
    </rPh>
    <rPh sb="7" eb="9">
      <t>ショウシャ</t>
    </rPh>
    <rPh sb="11" eb="13">
      <t>ショウシャ</t>
    </rPh>
    <rPh sb="25" eb="26">
      <t>ソト</t>
    </rPh>
    <phoneticPr fontId="1"/>
  </si>
  <si>
    <t>第六試合校(J勝者・K勝者)グラウンド撤退完了</t>
    <rPh sb="0" eb="1">
      <t>ダイ</t>
    </rPh>
    <rPh sb="1" eb="2">
      <t>ロク</t>
    </rPh>
    <rPh sb="2" eb="4">
      <t>シアイ</t>
    </rPh>
    <rPh sb="7" eb="9">
      <t>ショウシャ</t>
    </rPh>
    <rPh sb="11" eb="13">
      <t>ショウシャ</t>
    </rPh>
    <phoneticPr fontId="1"/>
  </si>
  <si>
    <t>第八試合校(N勝者・2位の2位)選手・上級生到着</t>
    <rPh sb="0" eb="2">
      <t>ダイハチ</t>
    </rPh>
    <rPh sb="2" eb="4">
      <t>シアイ</t>
    </rPh>
    <rPh sb="4" eb="5">
      <t>コウ</t>
    </rPh>
    <rPh sb="7" eb="9">
      <t>ショウシャ</t>
    </rPh>
    <rPh sb="11" eb="12">
      <t>イ</t>
    </rPh>
    <rPh sb="14" eb="15">
      <t>イ</t>
    </rPh>
    <rPh sb="16" eb="18">
      <t>センシュ</t>
    </rPh>
    <rPh sb="19" eb="24">
      <t>ジョウキュウセイトウチャク</t>
    </rPh>
    <phoneticPr fontId="1"/>
  </si>
  <si>
    <t>第七試合校(L勝者・M勝者)グラウンドイン・第八試合校（N勝者・２位の２位)ベンチメンバー・ベンチ外メンバーチェック</t>
    <rPh sb="0" eb="2">
      <t>ダイナナ</t>
    </rPh>
    <rPh sb="2" eb="4">
      <t>シアイ</t>
    </rPh>
    <rPh sb="4" eb="5">
      <t>コウ</t>
    </rPh>
    <rPh sb="7" eb="9">
      <t>ショウシャ</t>
    </rPh>
    <rPh sb="11" eb="13">
      <t>ショウシャ</t>
    </rPh>
    <rPh sb="22" eb="23">
      <t>ダイ</t>
    </rPh>
    <rPh sb="23" eb="24">
      <t>ハチ</t>
    </rPh>
    <rPh sb="24" eb="26">
      <t>シアイ</t>
    </rPh>
    <rPh sb="26" eb="27">
      <t>コウ</t>
    </rPh>
    <rPh sb="29" eb="31">
      <t>ショウシャ</t>
    </rPh>
    <rPh sb="33" eb="34">
      <t>イ</t>
    </rPh>
    <rPh sb="36" eb="37">
      <t>イ</t>
    </rPh>
    <rPh sb="49" eb="50">
      <t>ガイ</t>
    </rPh>
    <phoneticPr fontId="1"/>
  </si>
  <si>
    <t>第七試合校(L勝者・M勝者)STO・キャプテンコーチ集合</t>
    <rPh sb="0" eb="1">
      <t>ダイ</t>
    </rPh>
    <rPh sb="1" eb="2">
      <t>ナナ</t>
    </rPh>
    <rPh sb="2" eb="4">
      <t>シアイ</t>
    </rPh>
    <rPh sb="4" eb="5">
      <t>コウ</t>
    </rPh>
    <rPh sb="7" eb="9">
      <t>ショウシャ</t>
    </rPh>
    <rPh sb="11" eb="13">
      <t>ショウシャ</t>
    </rPh>
    <rPh sb="26" eb="28">
      <t>シュウゴウ</t>
    </rPh>
    <phoneticPr fontId="1"/>
  </si>
  <si>
    <t>第七試合FO</t>
    <rPh sb="0" eb="2">
      <t>ダイナナ</t>
    </rPh>
    <rPh sb="2" eb="4">
      <t>シアイ</t>
    </rPh>
    <phoneticPr fontId="1"/>
  </si>
  <si>
    <t>第七試合校(L勝者・M勝者)グラウンド撤退完了</t>
    <rPh sb="0" eb="2">
      <t>ダイナナ</t>
    </rPh>
    <rPh sb="2" eb="4">
      <t>シアイ</t>
    </rPh>
    <rPh sb="4" eb="5">
      <t>コウ</t>
    </rPh>
    <rPh sb="7" eb="9">
      <t>ショウシャ</t>
    </rPh>
    <rPh sb="11" eb="13">
      <t>ショウシャ</t>
    </rPh>
    <rPh sb="19" eb="23">
      <t>テッタイカンリョウ</t>
    </rPh>
    <phoneticPr fontId="1"/>
  </si>
  <si>
    <t>第八試合校(N勝者・２位の２位)グラウンドイン</t>
    <rPh sb="0" eb="1">
      <t>ダイ</t>
    </rPh>
    <rPh sb="1" eb="2">
      <t>ハチ</t>
    </rPh>
    <rPh sb="2" eb="4">
      <t>シアイ</t>
    </rPh>
    <rPh sb="4" eb="5">
      <t>コウ</t>
    </rPh>
    <rPh sb="7" eb="9">
      <t>ショウシャ</t>
    </rPh>
    <rPh sb="11" eb="12">
      <t>イ</t>
    </rPh>
    <rPh sb="14" eb="15">
      <t>イ</t>
    </rPh>
    <phoneticPr fontId="1"/>
  </si>
  <si>
    <t>第八試合校(N勝者・２位の２位)STO・キャプテンコーチ集合</t>
    <rPh sb="0" eb="1">
      <t>ダイ</t>
    </rPh>
    <rPh sb="1" eb="2">
      <t>ハチ</t>
    </rPh>
    <rPh sb="2" eb="4">
      <t>シアイ</t>
    </rPh>
    <rPh sb="4" eb="5">
      <t>コウ</t>
    </rPh>
    <rPh sb="28" eb="30">
      <t>シュウゴウ</t>
    </rPh>
    <phoneticPr fontId="1"/>
  </si>
  <si>
    <t>第八試合FO</t>
    <rPh sb="0" eb="2">
      <t>ダイハチ</t>
    </rPh>
    <rPh sb="2" eb="4">
      <t>シアイ</t>
    </rPh>
    <phoneticPr fontId="1"/>
  </si>
  <si>
    <t>第八試合校(N勝者・２位の２位)グラウンド撤退完了</t>
    <rPh sb="0" eb="2">
      <t>ダイハチ</t>
    </rPh>
    <rPh sb="2" eb="4">
      <t>シアイ</t>
    </rPh>
    <rPh sb="4" eb="5">
      <t>コウ</t>
    </rPh>
    <rPh sb="21" eb="25">
      <t>テッタイカンリョウ</t>
    </rPh>
    <phoneticPr fontId="1"/>
  </si>
  <si>
    <t>第二試合FO</t>
    <rPh sb="0" eb="2">
      <t>ダイニ</t>
    </rPh>
    <phoneticPr fontId="1"/>
  </si>
  <si>
    <t>第三試合FO</t>
    <rPh sb="0" eb="2">
      <t>ダイサン</t>
    </rPh>
    <rPh sb="2" eb="4">
      <t>シアイ</t>
    </rPh>
    <phoneticPr fontId="1"/>
  </si>
  <si>
    <t>準々決勝①FO</t>
    <rPh sb="0" eb="4">
      <t>ジュンジュンケッショウ</t>
    </rPh>
    <phoneticPr fontId="1"/>
  </si>
  <si>
    <t>準々決勝②FO</t>
    <rPh sb="0" eb="4">
      <t>ジュンジュンケッショウ</t>
    </rPh>
    <phoneticPr fontId="1"/>
  </si>
  <si>
    <t>準々決勝③FO</t>
    <rPh sb="0" eb="4">
      <t>ジュンジュンケッショウ</t>
    </rPh>
    <phoneticPr fontId="1"/>
  </si>
  <si>
    <t>準々決勝④FO</t>
    <rPh sb="0" eb="4">
      <t>ジュンジュンケッショウ</t>
    </rPh>
    <phoneticPr fontId="1"/>
  </si>
  <si>
    <t>準決勝①FO</t>
    <rPh sb="0" eb="3">
      <t>ジュンケッショウ</t>
    </rPh>
    <phoneticPr fontId="1"/>
  </si>
  <si>
    <t>準決勝②FO</t>
    <rPh sb="0" eb="3">
      <t>ジュンケッショウ</t>
    </rPh>
    <phoneticPr fontId="1"/>
  </si>
  <si>
    <t>3位決定戦FO</t>
    <rPh sb="1" eb="5">
      <t>イケッテイセン</t>
    </rPh>
    <phoneticPr fontId="1"/>
  </si>
  <si>
    <t>決勝FO</t>
    <rPh sb="0" eb="2">
      <t>ケッショウ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</si>
</sst>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0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2563-61AA-4749-936A-8C0B13C771AA}">
  <sheetPr>
    <pageSetUpPr fitToPage="1"/>
  </sheetPr>
  <dimension ref="A1:V344"/>
  <sheetViews>
    <sheetView topLeftCell="A314" zoomScale="77" zoomScaleNormal="55" workbookViewId="0">
      <selection activeCell="B327" sqref="B327"/>
    </sheetView>
  </sheetViews>
  <sheetFormatPr defaultRowHeight="18" x14ac:dyDescent="0.55000000000000004"/>
  <cols>
    <col min="1" max="1" width="9.83203125" customWidth="1"/>
    <col min="2" max="2" width="6.83203125" customWidth="1"/>
    <col min="3" max="3" width="8" customWidth="1"/>
    <col min="4" max="4" width="7.25" customWidth="1"/>
    <col min="5" max="5" width="42.25" style="1" customWidth="1"/>
    <col min="6" max="6" width="3.83203125" customWidth="1"/>
    <col min="7" max="7" width="45.58203125" style="1" customWidth="1"/>
    <col min="8" max="8" width="45.25" style="1" customWidth="1"/>
  </cols>
  <sheetData>
    <row r="1" spans="1:22" x14ac:dyDescent="0.55000000000000004">
      <c r="A1" s="27" t="s">
        <v>97</v>
      </c>
      <c r="B1" s="27"/>
      <c r="C1" s="27"/>
      <c r="D1" s="27"/>
      <c r="E1" s="27"/>
      <c r="F1" s="27"/>
      <c r="G1" s="27"/>
      <c r="H1" s="27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3" spans="1:22" x14ac:dyDescent="0.55000000000000004">
      <c r="A3" s="16"/>
      <c r="B3" s="15" t="s">
        <v>116</v>
      </c>
      <c r="C3" s="9" t="s">
        <v>10</v>
      </c>
      <c r="D3" s="10" t="s">
        <v>1</v>
      </c>
      <c r="E3" s="9" t="s">
        <v>2</v>
      </c>
      <c r="F3" s="15"/>
      <c r="G3" s="9" t="s">
        <v>3</v>
      </c>
      <c r="H3" s="15" t="s">
        <v>4</v>
      </c>
    </row>
    <row r="4" spans="1:22" x14ac:dyDescent="0.55000000000000004">
      <c r="A4" s="7" t="s">
        <v>5</v>
      </c>
      <c r="B4" s="6">
        <f>C4+TIME(0,10,0)</f>
        <v>0.40277777777777773</v>
      </c>
      <c r="C4" s="12">
        <v>0.39583333333333331</v>
      </c>
      <c r="D4" s="14">
        <f>C4+TIME(0,40,0)</f>
        <v>0.4236111111111111</v>
      </c>
      <c r="E4" s="13" t="s">
        <v>111</v>
      </c>
      <c r="F4" s="7" t="s">
        <v>6</v>
      </c>
      <c r="G4" s="13" t="s">
        <v>15</v>
      </c>
      <c r="H4" s="43" t="s">
        <v>11</v>
      </c>
    </row>
    <row r="5" spans="1:22" x14ac:dyDescent="0.55000000000000004">
      <c r="A5" s="7" t="s">
        <v>7</v>
      </c>
      <c r="B5" s="6">
        <f>C5+TIME(0,10,0)</f>
        <v>0.43055555555555552</v>
      </c>
      <c r="C5" s="12">
        <f>D4</f>
        <v>0.4236111111111111</v>
      </c>
      <c r="D5" s="14">
        <f>C5+TIME(0,40,0)</f>
        <v>0.4513888888888889</v>
      </c>
      <c r="E5" s="13" t="s">
        <v>112</v>
      </c>
      <c r="F5" s="7" t="s">
        <v>6</v>
      </c>
      <c r="G5" s="13" t="s">
        <v>13</v>
      </c>
      <c r="H5" s="44"/>
    </row>
    <row r="6" spans="1:22" x14ac:dyDescent="0.55000000000000004">
      <c r="A6" s="17" t="s">
        <v>8</v>
      </c>
      <c r="B6" s="19">
        <f>C6+TIME(0,10,0)</f>
        <v>0.45833333333333331</v>
      </c>
      <c r="C6" s="5">
        <f>D5</f>
        <v>0.4513888888888889</v>
      </c>
      <c r="D6" s="18">
        <f>C6+TIME(0,40,0)</f>
        <v>0.47916666666666669</v>
      </c>
      <c r="E6" s="4" t="s">
        <v>15</v>
      </c>
      <c r="F6" s="17" t="s">
        <v>6</v>
      </c>
      <c r="G6" s="4" t="s">
        <v>13</v>
      </c>
      <c r="H6" s="45"/>
    </row>
    <row r="8" spans="1:22" x14ac:dyDescent="0.55000000000000004">
      <c r="A8" s="46" t="s">
        <v>9</v>
      </c>
      <c r="B8" s="46"/>
      <c r="C8" s="46"/>
      <c r="D8" s="23"/>
    </row>
    <row r="9" spans="1:22" x14ac:dyDescent="0.55000000000000004">
      <c r="A9" s="2">
        <v>0.3611111111111111</v>
      </c>
      <c r="C9" t="s">
        <v>113</v>
      </c>
    </row>
    <row r="10" spans="1:22" x14ac:dyDescent="0.55000000000000004">
      <c r="A10" s="2">
        <f>A9+TIME(0,20,0)</f>
        <v>0.375</v>
      </c>
      <c r="C10" t="s">
        <v>115</v>
      </c>
    </row>
    <row r="11" spans="1:22" x14ac:dyDescent="0.55000000000000004">
      <c r="A11" s="2">
        <f>A9+TIME(0,40,0)</f>
        <v>0.3888888888888889</v>
      </c>
      <c r="C11" t="s">
        <v>14</v>
      </c>
    </row>
    <row r="12" spans="1:22" x14ac:dyDescent="0.55000000000000004">
      <c r="A12" s="2">
        <f>A10+TIME(0,30,0)</f>
        <v>0.39583333333333331</v>
      </c>
      <c r="C12" t="s">
        <v>114</v>
      </c>
    </row>
    <row r="13" spans="1:22" x14ac:dyDescent="0.55000000000000004">
      <c r="A13" s="2">
        <f>A12+TIME(0,3,0)</f>
        <v>0.39791666666666664</v>
      </c>
      <c r="C13" t="s">
        <v>117</v>
      </c>
    </row>
    <row r="14" spans="1:22" x14ac:dyDescent="0.55000000000000004">
      <c r="A14" s="2">
        <f>A13+TIME(0,7,0)</f>
        <v>0.40277777777777773</v>
      </c>
      <c r="C14" t="s">
        <v>118</v>
      </c>
    </row>
    <row r="15" spans="1:22" x14ac:dyDescent="0.55000000000000004">
      <c r="A15" s="2">
        <f>A14+TIME(0,30,0)</f>
        <v>0.42361111111111105</v>
      </c>
      <c r="C15" t="s">
        <v>119</v>
      </c>
    </row>
    <row r="16" spans="1:22" x14ac:dyDescent="0.55000000000000004">
      <c r="A16" s="2">
        <f>A15+TIME(0,3,0)</f>
        <v>0.42569444444444438</v>
      </c>
      <c r="C16" t="s">
        <v>120</v>
      </c>
    </row>
    <row r="17" spans="1:8" x14ac:dyDescent="0.55000000000000004">
      <c r="A17" s="2">
        <f>A15+TIME(0,10,0)</f>
        <v>0.43055555555555547</v>
      </c>
      <c r="C17" t="s">
        <v>121</v>
      </c>
    </row>
    <row r="18" spans="1:8" x14ac:dyDescent="0.55000000000000004">
      <c r="A18" s="2">
        <f>A17+TIME(0,30,0)</f>
        <v>0.45138888888888878</v>
      </c>
      <c r="C18" t="s">
        <v>122</v>
      </c>
    </row>
    <row r="19" spans="1:8" x14ac:dyDescent="0.55000000000000004">
      <c r="A19" s="2">
        <f>A18+TIME(0,3,0)</f>
        <v>0.45347222222222211</v>
      </c>
      <c r="C19" t="s">
        <v>123</v>
      </c>
    </row>
    <row r="20" spans="1:8" x14ac:dyDescent="0.55000000000000004">
      <c r="A20" s="2">
        <f>A17+TIME(0,40,0)</f>
        <v>0.45833333333333326</v>
      </c>
      <c r="C20" t="s">
        <v>124</v>
      </c>
    </row>
    <row r="21" spans="1:8" x14ac:dyDescent="0.55000000000000004">
      <c r="A21" s="2">
        <f>A20+TIME(0,30,0)</f>
        <v>0.47916666666666657</v>
      </c>
      <c r="C21" t="s">
        <v>125</v>
      </c>
    </row>
    <row r="22" spans="1:8" x14ac:dyDescent="0.55000000000000004">
      <c r="A22" s="2"/>
    </row>
    <row r="25" spans="1:8" x14ac:dyDescent="0.55000000000000004">
      <c r="A25" s="47" t="s">
        <v>98</v>
      </c>
      <c r="B25" s="47"/>
      <c r="C25" s="47"/>
      <c r="D25" s="47"/>
      <c r="E25" s="29"/>
      <c r="F25" s="30"/>
      <c r="G25" s="29"/>
      <c r="H25" s="29"/>
    </row>
    <row r="27" spans="1:8" x14ac:dyDescent="0.55000000000000004">
      <c r="A27" s="8"/>
      <c r="B27" s="15" t="s">
        <v>116</v>
      </c>
      <c r="C27" s="9" t="s">
        <v>0</v>
      </c>
      <c r="D27" s="9" t="s">
        <v>1</v>
      </c>
      <c r="E27" s="15" t="s">
        <v>2</v>
      </c>
      <c r="F27" s="15"/>
      <c r="G27" s="15" t="s">
        <v>3</v>
      </c>
      <c r="H27" s="10" t="s">
        <v>4</v>
      </c>
    </row>
    <row r="28" spans="1:8" x14ac:dyDescent="0.55000000000000004">
      <c r="A28" s="11" t="s">
        <v>5</v>
      </c>
      <c r="B28" s="6">
        <v>0.40277777777777779</v>
      </c>
      <c r="C28" s="12">
        <v>0.39583333333333331</v>
      </c>
      <c r="D28" s="12">
        <f>C28+TIME(0,40,0)</f>
        <v>0.4236111111111111</v>
      </c>
      <c r="E28" s="7" t="s">
        <v>126</v>
      </c>
      <c r="F28" s="7" t="s">
        <v>6</v>
      </c>
      <c r="G28" s="7" t="s">
        <v>127</v>
      </c>
      <c r="H28" s="43" t="s">
        <v>11</v>
      </c>
    </row>
    <row r="29" spans="1:8" x14ac:dyDescent="0.55000000000000004">
      <c r="A29" s="11" t="s">
        <v>7</v>
      </c>
      <c r="B29" s="6">
        <v>0.43055555555555558</v>
      </c>
      <c r="C29" s="12">
        <f>D28</f>
        <v>0.4236111111111111</v>
      </c>
      <c r="D29" s="12">
        <f>C29+TIME(0,40,0)</f>
        <v>0.4513888888888889</v>
      </c>
      <c r="E29" s="7" t="s">
        <v>126</v>
      </c>
      <c r="F29" s="7" t="s">
        <v>6</v>
      </c>
      <c r="G29" s="7" t="s">
        <v>128</v>
      </c>
      <c r="H29" s="44"/>
    </row>
    <row r="30" spans="1:8" x14ac:dyDescent="0.55000000000000004">
      <c r="A30" s="11" t="s">
        <v>8</v>
      </c>
      <c r="B30" s="6">
        <v>0.45833333333333331</v>
      </c>
      <c r="C30" s="12">
        <f>D29</f>
        <v>0.4513888888888889</v>
      </c>
      <c r="D30" s="12">
        <f>C30+TIME(0,40,0)</f>
        <v>0.47916666666666669</v>
      </c>
      <c r="E30" s="7" t="s">
        <v>127</v>
      </c>
      <c r="F30" s="7" t="s">
        <v>6</v>
      </c>
      <c r="G30" s="7" t="s">
        <v>128</v>
      </c>
      <c r="H30" s="45"/>
    </row>
    <row r="32" spans="1:8" x14ac:dyDescent="0.55000000000000004">
      <c r="A32" s="46" t="s">
        <v>9</v>
      </c>
      <c r="B32" s="46"/>
      <c r="C32" s="46"/>
      <c r="D32" s="23"/>
    </row>
    <row r="33" spans="1:3" x14ac:dyDescent="0.55000000000000004">
      <c r="A33" s="2">
        <v>0.3611111111111111</v>
      </c>
      <c r="C33" t="s">
        <v>129</v>
      </c>
    </row>
    <row r="34" spans="1:3" x14ac:dyDescent="0.55000000000000004">
      <c r="A34" s="2">
        <f>A33+TIME(0,20,0)</f>
        <v>0.375</v>
      </c>
      <c r="C34" t="s">
        <v>130</v>
      </c>
    </row>
    <row r="35" spans="1:3" x14ac:dyDescent="0.55000000000000004">
      <c r="A35" s="2">
        <f>A33+TIME(0,40,0)</f>
        <v>0.3888888888888889</v>
      </c>
      <c r="C35" t="s">
        <v>131</v>
      </c>
    </row>
    <row r="36" spans="1:3" x14ac:dyDescent="0.55000000000000004">
      <c r="A36" s="2">
        <f>A34+TIME(0,30,0)</f>
        <v>0.39583333333333331</v>
      </c>
      <c r="C36" t="s">
        <v>133</v>
      </c>
    </row>
    <row r="37" spans="1:3" x14ac:dyDescent="0.55000000000000004">
      <c r="A37" s="2">
        <f>A36+TIME(0,3,0)</f>
        <v>0.39791666666666664</v>
      </c>
      <c r="C37" t="s">
        <v>132</v>
      </c>
    </row>
    <row r="38" spans="1:3" x14ac:dyDescent="0.55000000000000004">
      <c r="A38" s="2">
        <f>A37+TIME(0,7,0)</f>
        <v>0.40277777777777773</v>
      </c>
      <c r="C38" t="s">
        <v>118</v>
      </c>
    </row>
    <row r="39" spans="1:3" x14ac:dyDescent="0.55000000000000004">
      <c r="A39" s="2">
        <f>A38+TIME(0,30,0)</f>
        <v>0.42361111111111105</v>
      </c>
      <c r="C39" t="s">
        <v>134</v>
      </c>
    </row>
    <row r="40" spans="1:3" x14ac:dyDescent="0.55000000000000004">
      <c r="A40" s="2">
        <f>A39+TIME(0,3,0)</f>
        <v>0.42569444444444438</v>
      </c>
      <c r="C40" t="s">
        <v>135</v>
      </c>
    </row>
    <row r="41" spans="1:3" x14ac:dyDescent="0.55000000000000004">
      <c r="A41" s="2">
        <f>A39+TIME(0,10,0)</f>
        <v>0.43055555555555547</v>
      </c>
      <c r="C41" t="s">
        <v>121</v>
      </c>
    </row>
    <row r="42" spans="1:3" x14ac:dyDescent="0.55000000000000004">
      <c r="A42" s="2">
        <f>A41+TIME(0,30,0)</f>
        <v>0.45138888888888878</v>
      </c>
      <c r="C42" t="s">
        <v>136</v>
      </c>
    </row>
    <row r="43" spans="1:3" x14ac:dyDescent="0.55000000000000004">
      <c r="A43" s="2">
        <f>A42+TIME(0,3,0)</f>
        <v>0.45347222222222211</v>
      </c>
      <c r="C43" t="s">
        <v>137</v>
      </c>
    </row>
    <row r="44" spans="1:3" x14ac:dyDescent="0.55000000000000004">
      <c r="A44" s="2">
        <f>A41+TIME(0,40,0)</f>
        <v>0.45833333333333326</v>
      </c>
      <c r="C44" t="s">
        <v>124</v>
      </c>
    </row>
    <row r="45" spans="1:3" x14ac:dyDescent="0.55000000000000004">
      <c r="A45" s="2">
        <f>A44+TIME(0,30,0)</f>
        <v>0.47916666666666657</v>
      </c>
      <c r="C45" t="s">
        <v>138</v>
      </c>
    </row>
    <row r="49" spans="1:11" x14ac:dyDescent="0.55000000000000004">
      <c r="A49" s="27" t="s">
        <v>99</v>
      </c>
      <c r="B49" s="27"/>
      <c r="C49" s="27"/>
      <c r="D49" s="27"/>
      <c r="E49" s="29"/>
      <c r="F49" s="31"/>
      <c r="G49" s="29"/>
      <c r="H49" s="29"/>
    </row>
    <row r="51" spans="1:11" x14ac:dyDescent="0.55000000000000004">
      <c r="A51" s="8"/>
      <c r="B51" s="15" t="s">
        <v>116</v>
      </c>
      <c r="C51" s="9" t="s">
        <v>0</v>
      </c>
      <c r="D51" s="9" t="s">
        <v>1</v>
      </c>
      <c r="E51" s="15" t="s">
        <v>2</v>
      </c>
      <c r="F51" s="15"/>
      <c r="G51" s="15" t="s">
        <v>3</v>
      </c>
      <c r="H51" s="10" t="s">
        <v>4</v>
      </c>
    </row>
    <row r="52" spans="1:11" x14ac:dyDescent="0.55000000000000004">
      <c r="A52" s="11" t="s">
        <v>5</v>
      </c>
      <c r="B52" s="6">
        <v>0.4861111111111111</v>
      </c>
      <c r="C52" s="12">
        <v>0.47916666666666669</v>
      </c>
      <c r="D52" s="12">
        <f>C52+TIME(0,40,0)</f>
        <v>0.50694444444444442</v>
      </c>
      <c r="E52" s="7" t="s">
        <v>139</v>
      </c>
      <c r="F52" s="7" t="s">
        <v>6</v>
      </c>
      <c r="G52" s="33" t="s">
        <v>140</v>
      </c>
      <c r="H52" s="43" t="s">
        <v>12</v>
      </c>
    </row>
    <row r="53" spans="1:11" x14ac:dyDescent="0.55000000000000004">
      <c r="A53" s="11" t="s">
        <v>7</v>
      </c>
      <c r="B53" s="6">
        <v>0.51388888888888884</v>
      </c>
      <c r="C53" s="12">
        <f>D52</f>
        <v>0.50694444444444442</v>
      </c>
      <c r="D53" s="12">
        <f>C53+TIME(0,40,0)</f>
        <v>0.53472222222222221</v>
      </c>
      <c r="E53" s="7" t="s">
        <v>139</v>
      </c>
      <c r="F53" s="7" t="s">
        <v>6</v>
      </c>
      <c r="G53" s="33" t="s">
        <v>141</v>
      </c>
      <c r="H53" s="44"/>
    </row>
    <row r="54" spans="1:11" x14ac:dyDescent="0.55000000000000004">
      <c r="A54" s="11" t="s">
        <v>8</v>
      </c>
      <c r="B54" s="6">
        <v>0.54166666666666663</v>
      </c>
      <c r="C54" s="12">
        <f>D53</f>
        <v>0.53472222222222221</v>
      </c>
      <c r="D54" s="12">
        <f>C54+TIME(0,40,0)</f>
        <v>0.5625</v>
      </c>
      <c r="E54" s="33" t="s">
        <v>140</v>
      </c>
      <c r="F54" s="7" t="s">
        <v>6</v>
      </c>
      <c r="G54" s="33" t="s">
        <v>141</v>
      </c>
      <c r="H54" s="45"/>
    </row>
    <row r="55" spans="1:11" x14ac:dyDescent="0.55000000000000004">
      <c r="D55" s="3"/>
    </row>
    <row r="56" spans="1:11" x14ac:dyDescent="0.55000000000000004">
      <c r="A56" s="46" t="s">
        <v>9</v>
      </c>
      <c r="B56" s="46"/>
      <c r="C56" s="46"/>
      <c r="D56" s="23"/>
      <c r="F56" s="23"/>
      <c r="K56" s="2"/>
    </row>
    <row r="57" spans="1:11" x14ac:dyDescent="0.55000000000000004">
      <c r="A57" s="2">
        <v>0.44444444444444442</v>
      </c>
      <c r="C57" t="s">
        <v>142</v>
      </c>
      <c r="K57" s="2"/>
    </row>
    <row r="58" spans="1:11" x14ac:dyDescent="0.55000000000000004">
      <c r="A58" s="2">
        <f>A57+TIME(0,20,0)</f>
        <v>0.45833333333333331</v>
      </c>
      <c r="C58" t="s">
        <v>143</v>
      </c>
      <c r="K58" s="2"/>
    </row>
    <row r="59" spans="1:11" x14ac:dyDescent="0.55000000000000004">
      <c r="A59" s="2">
        <f>A57+TIME(0,40,0)</f>
        <v>0.47222222222222221</v>
      </c>
      <c r="C59" t="s">
        <v>144</v>
      </c>
      <c r="K59" s="2"/>
    </row>
    <row r="60" spans="1:11" x14ac:dyDescent="0.55000000000000004">
      <c r="A60" s="2">
        <f>A58+TIME(0,30,0)</f>
        <v>0.47916666666666663</v>
      </c>
      <c r="C60" t="s">
        <v>145</v>
      </c>
      <c r="K60" s="2"/>
    </row>
    <row r="61" spans="1:11" x14ac:dyDescent="0.55000000000000004">
      <c r="A61" s="2">
        <f>A60+TIME(0,3,0)</f>
        <v>0.48124999999999996</v>
      </c>
      <c r="C61" t="s">
        <v>146</v>
      </c>
      <c r="K61" s="2"/>
    </row>
    <row r="62" spans="1:11" x14ac:dyDescent="0.55000000000000004">
      <c r="A62" s="2">
        <f>A61+TIME(0,7,0)</f>
        <v>0.48611111111111105</v>
      </c>
      <c r="C62" t="s">
        <v>118</v>
      </c>
      <c r="K62" s="2"/>
    </row>
    <row r="63" spans="1:11" x14ac:dyDescent="0.55000000000000004">
      <c r="A63" s="2">
        <f>A62+TIME(0,30,0)</f>
        <v>0.50694444444444442</v>
      </c>
      <c r="C63" t="s">
        <v>147</v>
      </c>
      <c r="K63" s="2"/>
    </row>
    <row r="64" spans="1:11" x14ac:dyDescent="0.55000000000000004">
      <c r="A64" s="2">
        <f>A63+TIME(0,3,0)</f>
        <v>0.50902777777777775</v>
      </c>
      <c r="C64" t="s">
        <v>148</v>
      </c>
      <c r="K64" s="2"/>
    </row>
    <row r="65" spans="1:22" x14ac:dyDescent="0.55000000000000004">
      <c r="A65" s="2">
        <f>A63+TIME(0,10,0)</f>
        <v>0.51388888888888884</v>
      </c>
      <c r="C65" t="s">
        <v>121</v>
      </c>
      <c r="K65" s="2"/>
    </row>
    <row r="66" spans="1:22" x14ac:dyDescent="0.55000000000000004">
      <c r="A66" s="2">
        <f>A65+TIME(0,30,0)</f>
        <v>0.53472222222222221</v>
      </c>
      <c r="C66" t="s">
        <v>149</v>
      </c>
      <c r="K66" s="2"/>
    </row>
    <row r="67" spans="1:22" x14ac:dyDescent="0.55000000000000004">
      <c r="A67" s="2">
        <f>A66+TIME(0,3,0)</f>
        <v>0.53680555555555554</v>
      </c>
      <c r="C67" t="s">
        <v>150</v>
      </c>
      <c r="K67" s="2"/>
    </row>
    <row r="68" spans="1:22" x14ac:dyDescent="0.55000000000000004">
      <c r="A68" s="2">
        <f>A65+TIME(0,40,0)</f>
        <v>0.54166666666666663</v>
      </c>
      <c r="C68" t="s">
        <v>124</v>
      </c>
      <c r="K68" s="2"/>
    </row>
    <row r="69" spans="1:22" x14ac:dyDescent="0.55000000000000004">
      <c r="A69" s="2">
        <f>A68+TIME(0,30,0)</f>
        <v>0.5625</v>
      </c>
      <c r="C69" t="s">
        <v>151</v>
      </c>
    </row>
    <row r="73" spans="1:22" x14ac:dyDescent="0.55000000000000004">
      <c r="A73" s="27" t="s">
        <v>100</v>
      </c>
      <c r="B73" s="27"/>
      <c r="C73" s="27"/>
      <c r="D73" s="27"/>
      <c r="E73" s="27"/>
      <c r="F73" s="27"/>
      <c r="G73" s="27"/>
      <c r="H73" s="27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5" spans="1:22" x14ac:dyDescent="0.55000000000000004">
      <c r="A75" s="8"/>
      <c r="B75" s="15" t="s">
        <v>116</v>
      </c>
      <c r="C75" s="9" t="s">
        <v>0</v>
      </c>
      <c r="D75" s="9" t="s">
        <v>1</v>
      </c>
      <c r="E75" s="15" t="s">
        <v>2</v>
      </c>
      <c r="F75" s="15"/>
      <c r="G75" s="15" t="s">
        <v>3</v>
      </c>
      <c r="H75" s="10" t="s">
        <v>4</v>
      </c>
    </row>
    <row r="76" spans="1:22" x14ac:dyDescent="0.55000000000000004">
      <c r="A76" s="11" t="s">
        <v>5</v>
      </c>
      <c r="B76" s="6">
        <v>0.4861111111111111</v>
      </c>
      <c r="C76" s="12">
        <v>0.47916666666666669</v>
      </c>
      <c r="D76" s="12">
        <f>C76+TIME(0,40,0)</f>
        <v>0.50694444444444442</v>
      </c>
      <c r="E76" s="34" t="s">
        <v>152</v>
      </c>
      <c r="F76" s="7" t="s">
        <v>6</v>
      </c>
      <c r="G76" s="33" t="s">
        <v>153</v>
      </c>
      <c r="H76" s="43" t="s">
        <v>12</v>
      </c>
    </row>
    <row r="77" spans="1:22" x14ac:dyDescent="0.55000000000000004">
      <c r="A77" s="11" t="s">
        <v>7</v>
      </c>
      <c r="B77" s="6">
        <v>0.51388888888888884</v>
      </c>
      <c r="C77" s="12">
        <f>D76</f>
        <v>0.50694444444444442</v>
      </c>
      <c r="D77" s="12">
        <f>C77+TIME(0,40,0)</f>
        <v>0.53472222222222221</v>
      </c>
      <c r="E77" s="34" t="s">
        <v>152</v>
      </c>
      <c r="F77" s="7" t="s">
        <v>6</v>
      </c>
      <c r="G77" s="33" t="s">
        <v>154</v>
      </c>
      <c r="H77" s="44"/>
    </row>
    <row r="78" spans="1:22" x14ac:dyDescent="0.55000000000000004">
      <c r="A78" s="11" t="s">
        <v>8</v>
      </c>
      <c r="B78" s="6">
        <v>0.54166666666666663</v>
      </c>
      <c r="C78" s="12">
        <f>D77</f>
        <v>0.53472222222222221</v>
      </c>
      <c r="D78" s="12">
        <f>C78+TIME(0,40,0)</f>
        <v>0.5625</v>
      </c>
      <c r="E78" s="33" t="s">
        <v>153</v>
      </c>
      <c r="F78" s="7" t="s">
        <v>6</v>
      </c>
      <c r="G78" s="33" t="s">
        <v>154</v>
      </c>
      <c r="H78" s="45"/>
    </row>
    <row r="79" spans="1:22" x14ac:dyDescent="0.55000000000000004">
      <c r="D79" s="3"/>
    </row>
    <row r="80" spans="1:22" x14ac:dyDescent="0.55000000000000004">
      <c r="A80" s="48" t="s">
        <v>9</v>
      </c>
      <c r="B80" s="48"/>
      <c r="C80" s="48"/>
      <c r="D80" s="23"/>
      <c r="F80" s="23"/>
    </row>
    <row r="81" spans="1:11" x14ac:dyDescent="0.55000000000000004">
      <c r="A81" s="2">
        <v>0.44444444444444442</v>
      </c>
      <c r="C81" t="s">
        <v>155</v>
      </c>
      <c r="K81" s="2"/>
    </row>
    <row r="82" spans="1:11" x14ac:dyDescent="0.55000000000000004">
      <c r="A82" s="2">
        <f>A81+TIME(0,20,0)</f>
        <v>0.45833333333333331</v>
      </c>
      <c r="C82" t="s">
        <v>156</v>
      </c>
      <c r="K82" s="2"/>
    </row>
    <row r="83" spans="1:11" x14ac:dyDescent="0.55000000000000004">
      <c r="A83" s="2">
        <f>A81+TIME(0,40,0)</f>
        <v>0.47222222222222221</v>
      </c>
      <c r="C83" t="s">
        <v>157</v>
      </c>
      <c r="K83" s="2"/>
    </row>
    <row r="84" spans="1:11" x14ac:dyDescent="0.55000000000000004">
      <c r="A84" s="2">
        <f>A82+TIME(0,30,0)</f>
        <v>0.47916666666666663</v>
      </c>
      <c r="C84" t="s">
        <v>158</v>
      </c>
      <c r="K84" s="2"/>
    </row>
    <row r="85" spans="1:11" x14ac:dyDescent="0.55000000000000004">
      <c r="A85" s="2">
        <f>A84+TIME(0,3,0)</f>
        <v>0.48124999999999996</v>
      </c>
      <c r="C85" t="s">
        <v>159</v>
      </c>
      <c r="K85" s="2"/>
    </row>
    <row r="86" spans="1:11" x14ac:dyDescent="0.55000000000000004">
      <c r="A86" s="2">
        <f>A85+TIME(0,7,0)</f>
        <v>0.48611111111111105</v>
      </c>
      <c r="C86" t="s">
        <v>118</v>
      </c>
      <c r="K86" s="2"/>
    </row>
    <row r="87" spans="1:11" x14ac:dyDescent="0.55000000000000004">
      <c r="A87" s="2">
        <f>A86+TIME(0,30,0)</f>
        <v>0.50694444444444442</v>
      </c>
      <c r="C87" t="s">
        <v>160</v>
      </c>
      <c r="K87" s="2"/>
    </row>
    <row r="88" spans="1:11" x14ac:dyDescent="0.55000000000000004">
      <c r="A88" s="2">
        <f>A87+TIME(0,3,0)</f>
        <v>0.50902777777777775</v>
      </c>
      <c r="C88" t="s">
        <v>161</v>
      </c>
      <c r="K88" s="2"/>
    </row>
    <row r="89" spans="1:11" x14ac:dyDescent="0.55000000000000004">
      <c r="A89" s="2">
        <f>A87+TIME(0,10,0)</f>
        <v>0.51388888888888884</v>
      </c>
      <c r="C89" t="s">
        <v>121</v>
      </c>
      <c r="K89" s="2"/>
    </row>
    <row r="90" spans="1:11" x14ac:dyDescent="0.55000000000000004">
      <c r="A90" s="2">
        <f>A89+TIME(0,30,0)</f>
        <v>0.53472222222222221</v>
      </c>
      <c r="C90" t="s">
        <v>162</v>
      </c>
      <c r="K90" s="2"/>
    </row>
    <row r="91" spans="1:11" x14ac:dyDescent="0.55000000000000004">
      <c r="A91" s="2">
        <f>A90+TIME(0,3,0)</f>
        <v>0.53680555555555554</v>
      </c>
      <c r="C91" t="s">
        <v>163</v>
      </c>
      <c r="K91" s="2"/>
    </row>
    <row r="92" spans="1:11" x14ac:dyDescent="0.55000000000000004">
      <c r="A92" s="2">
        <f>A89+TIME(0,40,0)</f>
        <v>0.54166666666666663</v>
      </c>
      <c r="C92" t="s">
        <v>124</v>
      </c>
      <c r="K92" s="2"/>
    </row>
    <row r="93" spans="1:11" x14ac:dyDescent="0.55000000000000004">
      <c r="A93" s="2">
        <f>A92+TIME(0,30,0)</f>
        <v>0.5625</v>
      </c>
      <c r="C93" t="s">
        <v>164</v>
      </c>
      <c r="K93" s="2"/>
    </row>
    <row r="97" spans="1:22" x14ac:dyDescent="0.55000000000000004">
      <c r="A97" s="28" t="s">
        <v>101</v>
      </c>
      <c r="B97" s="32"/>
      <c r="C97" s="32"/>
      <c r="D97" s="32"/>
      <c r="E97" s="32"/>
      <c r="F97" s="32"/>
      <c r="G97" s="32"/>
      <c r="H97" s="32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9" spans="1:22" x14ac:dyDescent="0.55000000000000004">
      <c r="A99" s="8"/>
      <c r="B99" s="15" t="s">
        <v>116</v>
      </c>
      <c r="C99" s="9" t="s">
        <v>0</v>
      </c>
      <c r="D99" s="9" t="s">
        <v>1</v>
      </c>
      <c r="E99" s="15" t="s">
        <v>2</v>
      </c>
      <c r="F99" s="15"/>
      <c r="G99" s="15" t="s">
        <v>3</v>
      </c>
      <c r="H99" s="10" t="s">
        <v>4</v>
      </c>
    </row>
    <row r="100" spans="1:22" x14ac:dyDescent="0.55000000000000004">
      <c r="A100" s="11" t="s">
        <v>5</v>
      </c>
      <c r="B100" s="6">
        <v>0.61111111111111116</v>
      </c>
      <c r="C100" s="12">
        <v>0.60416666666666663</v>
      </c>
      <c r="D100" s="12">
        <f>C100+TIME(0,40,0)</f>
        <v>0.63194444444444442</v>
      </c>
      <c r="E100" s="7" t="s">
        <v>165</v>
      </c>
      <c r="F100" s="7" t="s">
        <v>6</v>
      </c>
      <c r="G100" s="33" t="s">
        <v>166</v>
      </c>
      <c r="H100" s="43" t="s">
        <v>12</v>
      </c>
    </row>
    <row r="101" spans="1:22" x14ac:dyDescent="0.55000000000000004">
      <c r="A101" s="11" t="s">
        <v>7</v>
      </c>
      <c r="B101" s="6">
        <v>0.63888888888888884</v>
      </c>
      <c r="C101" s="12">
        <f>D100</f>
        <v>0.63194444444444442</v>
      </c>
      <c r="D101" s="12">
        <f>C101+TIME(0,40,0)</f>
        <v>0.65972222222222221</v>
      </c>
      <c r="E101" s="7" t="s">
        <v>165</v>
      </c>
      <c r="F101" s="7" t="s">
        <v>6</v>
      </c>
      <c r="G101" s="33" t="s">
        <v>167</v>
      </c>
      <c r="H101" s="44"/>
    </row>
    <row r="102" spans="1:22" x14ac:dyDescent="0.55000000000000004">
      <c r="A102" s="11" t="s">
        <v>8</v>
      </c>
      <c r="B102" s="6">
        <v>0.66666666666666663</v>
      </c>
      <c r="C102" s="12">
        <f>D101</f>
        <v>0.65972222222222221</v>
      </c>
      <c r="D102" s="12">
        <f>C102+TIME(0,40,0)</f>
        <v>0.6875</v>
      </c>
      <c r="E102" s="33" t="s">
        <v>166</v>
      </c>
      <c r="F102" s="7" t="s">
        <v>6</v>
      </c>
      <c r="G102" s="33" t="s">
        <v>167</v>
      </c>
      <c r="H102" s="45"/>
    </row>
    <row r="103" spans="1:22" x14ac:dyDescent="0.55000000000000004">
      <c r="D103" s="3"/>
    </row>
    <row r="104" spans="1:22" x14ac:dyDescent="0.55000000000000004">
      <c r="A104" s="48" t="s">
        <v>9</v>
      </c>
      <c r="B104" s="48"/>
      <c r="C104" s="48"/>
      <c r="D104" s="23"/>
      <c r="F104" s="23"/>
    </row>
    <row r="105" spans="1:22" x14ac:dyDescent="0.55000000000000004">
      <c r="A105" s="2">
        <v>0.56944444444444442</v>
      </c>
      <c r="C105" t="s">
        <v>168</v>
      </c>
    </row>
    <row r="106" spans="1:22" x14ac:dyDescent="0.55000000000000004">
      <c r="A106" s="2">
        <f>A105+TIME(0,20,0)</f>
        <v>0.58333333333333326</v>
      </c>
      <c r="C106" t="s">
        <v>169</v>
      </c>
    </row>
    <row r="107" spans="1:22" x14ac:dyDescent="0.55000000000000004">
      <c r="A107" s="2">
        <f>A105+TIME(0,40,0)</f>
        <v>0.59722222222222221</v>
      </c>
      <c r="C107" t="s">
        <v>170</v>
      </c>
    </row>
    <row r="108" spans="1:22" x14ac:dyDescent="0.55000000000000004">
      <c r="A108" s="2">
        <f>A106+TIME(0,30,0)</f>
        <v>0.60416666666666663</v>
      </c>
      <c r="C108" t="s">
        <v>171</v>
      </c>
    </row>
    <row r="109" spans="1:22" x14ac:dyDescent="0.55000000000000004">
      <c r="A109" s="2">
        <f>A108+TIME(0,3,0)</f>
        <v>0.60624999999999996</v>
      </c>
      <c r="C109" t="s">
        <v>172</v>
      </c>
    </row>
    <row r="110" spans="1:22" x14ac:dyDescent="0.55000000000000004">
      <c r="A110" s="2">
        <f>A109+TIME(0,7,0)</f>
        <v>0.61111111111111105</v>
      </c>
      <c r="C110" t="s">
        <v>118</v>
      </c>
    </row>
    <row r="111" spans="1:22" x14ac:dyDescent="0.55000000000000004">
      <c r="A111" s="2">
        <f>A110+TIME(0,30,0)</f>
        <v>0.63194444444444442</v>
      </c>
      <c r="C111" t="s">
        <v>173</v>
      </c>
    </row>
    <row r="112" spans="1:22" x14ac:dyDescent="0.55000000000000004">
      <c r="A112" s="2">
        <f>A111+TIME(0,3,0)</f>
        <v>0.63402777777777775</v>
      </c>
      <c r="C112" t="s">
        <v>174</v>
      </c>
    </row>
    <row r="113" spans="1:22" x14ac:dyDescent="0.55000000000000004">
      <c r="A113" s="2">
        <f>A111+TIME(0,10,0)</f>
        <v>0.63888888888888884</v>
      </c>
      <c r="C113" t="s">
        <v>121</v>
      </c>
    </row>
    <row r="114" spans="1:22" x14ac:dyDescent="0.55000000000000004">
      <c r="A114" s="2">
        <f>A113+TIME(0,30,0)</f>
        <v>0.65972222222222221</v>
      </c>
      <c r="C114" t="s">
        <v>175</v>
      </c>
    </row>
    <row r="115" spans="1:22" x14ac:dyDescent="0.55000000000000004">
      <c r="A115" s="2">
        <f>A114+TIME(0,3,0)</f>
        <v>0.66180555555555554</v>
      </c>
      <c r="C115" t="s">
        <v>176</v>
      </c>
    </row>
    <row r="116" spans="1:22" x14ac:dyDescent="0.55000000000000004">
      <c r="A116" s="2">
        <f>A113+TIME(0,40,0)</f>
        <v>0.66666666666666663</v>
      </c>
      <c r="C116" t="s">
        <v>124</v>
      </c>
    </row>
    <row r="117" spans="1:22" x14ac:dyDescent="0.55000000000000004">
      <c r="A117" s="2">
        <f>A116+TIME(0,30,0)</f>
        <v>0.6875</v>
      </c>
      <c r="C117" t="s">
        <v>177</v>
      </c>
    </row>
    <row r="118" spans="1:22" x14ac:dyDescent="0.55000000000000004">
      <c r="A118" s="2"/>
    </row>
    <row r="121" spans="1:22" x14ac:dyDescent="0.55000000000000004">
      <c r="A121" s="28" t="s">
        <v>102</v>
      </c>
      <c r="B121" s="28"/>
      <c r="C121" s="28"/>
      <c r="D121" s="28"/>
      <c r="E121" s="28"/>
      <c r="F121" s="28"/>
      <c r="G121" s="28"/>
      <c r="H121" s="28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3" spans="1:22" x14ac:dyDescent="0.55000000000000004">
      <c r="A123" s="8"/>
      <c r="B123" s="15" t="s">
        <v>116</v>
      </c>
      <c r="C123" s="9" t="s">
        <v>0</v>
      </c>
      <c r="D123" s="9" t="s">
        <v>1</v>
      </c>
      <c r="E123" s="15" t="s">
        <v>2</v>
      </c>
      <c r="F123" s="15"/>
      <c r="G123" s="15" t="s">
        <v>3</v>
      </c>
      <c r="H123" s="10" t="s">
        <v>4</v>
      </c>
    </row>
    <row r="124" spans="1:22" x14ac:dyDescent="0.55000000000000004">
      <c r="A124" s="11" t="s">
        <v>5</v>
      </c>
      <c r="B124" s="6">
        <v>0.61111111111111116</v>
      </c>
      <c r="C124" s="12">
        <v>0.60416666666666663</v>
      </c>
      <c r="D124" s="12">
        <f>C124+TIME(0,40,0)</f>
        <v>0.63194444444444442</v>
      </c>
      <c r="E124" s="35" t="s">
        <v>178</v>
      </c>
      <c r="F124" s="7" t="s">
        <v>6</v>
      </c>
      <c r="G124" s="36" t="s">
        <v>179</v>
      </c>
      <c r="H124" s="43" t="s">
        <v>12</v>
      </c>
    </row>
    <row r="125" spans="1:22" x14ac:dyDescent="0.55000000000000004">
      <c r="A125" s="11" t="s">
        <v>7</v>
      </c>
      <c r="B125" s="6">
        <v>0.63888888888888884</v>
      </c>
      <c r="C125" s="12">
        <f>D124</f>
        <v>0.63194444444444442</v>
      </c>
      <c r="D125" s="12">
        <f>C125+TIME(0,40,0)</f>
        <v>0.65972222222222221</v>
      </c>
      <c r="E125" s="35" t="s">
        <v>178</v>
      </c>
      <c r="F125" s="7" t="s">
        <v>6</v>
      </c>
      <c r="G125" s="37" t="s">
        <v>180</v>
      </c>
      <c r="H125" s="44"/>
    </row>
    <row r="126" spans="1:22" x14ac:dyDescent="0.55000000000000004">
      <c r="A126" s="11" t="s">
        <v>8</v>
      </c>
      <c r="B126" s="6">
        <v>0.66666666666666663</v>
      </c>
      <c r="C126" s="12">
        <f>D125</f>
        <v>0.65972222222222221</v>
      </c>
      <c r="D126" s="12">
        <f>C126+TIME(0,40,0)</f>
        <v>0.6875</v>
      </c>
      <c r="E126" s="36" t="s">
        <v>179</v>
      </c>
      <c r="F126" s="7" t="s">
        <v>6</v>
      </c>
      <c r="G126" s="37" t="s">
        <v>180</v>
      </c>
      <c r="H126" s="45"/>
    </row>
    <row r="127" spans="1:22" x14ac:dyDescent="0.55000000000000004">
      <c r="D127" s="3"/>
    </row>
    <row r="128" spans="1:22" x14ac:dyDescent="0.55000000000000004">
      <c r="A128" s="48" t="s">
        <v>9</v>
      </c>
      <c r="B128" s="48"/>
      <c r="C128" s="48"/>
      <c r="D128" s="23"/>
      <c r="F128" s="23"/>
    </row>
    <row r="129" spans="1:3" x14ac:dyDescent="0.55000000000000004">
      <c r="A129" s="2">
        <v>0.56944444444444442</v>
      </c>
      <c r="C129" t="s">
        <v>193</v>
      </c>
    </row>
    <row r="130" spans="1:3" x14ac:dyDescent="0.55000000000000004">
      <c r="A130" s="2">
        <f>A129+TIME(0,20,0)</f>
        <v>0.58333333333333326</v>
      </c>
      <c r="C130" t="s">
        <v>181</v>
      </c>
    </row>
    <row r="131" spans="1:3" x14ac:dyDescent="0.55000000000000004">
      <c r="A131" s="2">
        <f>A129+TIME(0,40,0)</f>
        <v>0.59722222222222221</v>
      </c>
      <c r="C131" t="s">
        <v>182</v>
      </c>
    </row>
    <row r="132" spans="1:3" x14ac:dyDescent="0.55000000000000004">
      <c r="A132" s="2">
        <f>A130+TIME(0,30,0)</f>
        <v>0.60416666666666663</v>
      </c>
      <c r="C132" s="38" t="s">
        <v>183</v>
      </c>
    </row>
    <row r="133" spans="1:3" x14ac:dyDescent="0.55000000000000004">
      <c r="A133" s="2">
        <f>A132+TIME(0,3,0)</f>
        <v>0.60624999999999996</v>
      </c>
      <c r="C133" t="s">
        <v>184</v>
      </c>
    </row>
    <row r="134" spans="1:3" x14ac:dyDescent="0.55000000000000004">
      <c r="A134" s="2">
        <f>A133+TIME(0,7,0)</f>
        <v>0.61111111111111105</v>
      </c>
      <c r="C134" t="s">
        <v>118</v>
      </c>
    </row>
    <row r="135" spans="1:3" x14ac:dyDescent="0.55000000000000004">
      <c r="A135" s="2">
        <f>A134+TIME(0,30,0)</f>
        <v>0.63194444444444442</v>
      </c>
      <c r="C135" t="s">
        <v>185</v>
      </c>
    </row>
    <row r="136" spans="1:3" x14ac:dyDescent="0.55000000000000004">
      <c r="A136" s="2">
        <f>A135+TIME(0,3,0)</f>
        <v>0.63402777777777775</v>
      </c>
      <c r="C136" t="s">
        <v>186</v>
      </c>
    </row>
    <row r="137" spans="1:3" x14ac:dyDescent="0.55000000000000004">
      <c r="A137" s="2">
        <f>A135+TIME(0,10,0)</f>
        <v>0.63888888888888884</v>
      </c>
      <c r="C137" t="s">
        <v>121</v>
      </c>
    </row>
    <row r="138" spans="1:3" x14ac:dyDescent="0.55000000000000004">
      <c r="A138" s="2">
        <f>A137+TIME(0,30,0)</f>
        <v>0.65972222222222221</v>
      </c>
      <c r="C138" t="s">
        <v>187</v>
      </c>
    </row>
    <row r="139" spans="1:3" x14ac:dyDescent="0.55000000000000004">
      <c r="A139" s="2">
        <f>A138+TIME(0,3,0)</f>
        <v>0.66180555555555554</v>
      </c>
      <c r="C139" t="s">
        <v>189</v>
      </c>
    </row>
    <row r="140" spans="1:3" x14ac:dyDescent="0.55000000000000004">
      <c r="A140" s="2">
        <f>A137+TIME(0,40,0)</f>
        <v>0.66666666666666663</v>
      </c>
      <c r="C140" t="s">
        <v>124</v>
      </c>
    </row>
    <row r="141" spans="1:3" x14ac:dyDescent="0.55000000000000004">
      <c r="A141" s="2">
        <f>A140+TIME(0,30,0)</f>
        <v>0.6875</v>
      </c>
      <c r="C141" t="s">
        <v>188</v>
      </c>
    </row>
    <row r="145" spans="1:22" x14ac:dyDescent="0.55000000000000004">
      <c r="A145" s="28" t="s">
        <v>103</v>
      </c>
      <c r="B145" s="28"/>
      <c r="C145" s="28"/>
      <c r="D145" s="28"/>
      <c r="E145" s="28"/>
      <c r="F145" s="28"/>
      <c r="G145" s="28"/>
      <c r="H145" s="28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7" spans="1:22" x14ac:dyDescent="0.55000000000000004">
      <c r="A147" s="8"/>
      <c r="B147" s="15" t="s">
        <v>116</v>
      </c>
      <c r="C147" s="9" t="s">
        <v>0</v>
      </c>
      <c r="D147" s="9" t="s">
        <v>1</v>
      </c>
      <c r="E147" s="15" t="s">
        <v>2</v>
      </c>
      <c r="F147" s="15"/>
      <c r="G147" s="15" t="s">
        <v>3</v>
      </c>
      <c r="H147" s="10" t="s">
        <v>4</v>
      </c>
    </row>
    <row r="148" spans="1:22" x14ac:dyDescent="0.55000000000000004">
      <c r="A148" s="11" t="s">
        <v>5</v>
      </c>
      <c r="B148" s="6">
        <v>0.69444444444444442</v>
      </c>
      <c r="C148" s="12">
        <v>0.6875</v>
      </c>
      <c r="D148" s="12">
        <f>C148+TIME(0,40,0)</f>
        <v>0.71527777777777779</v>
      </c>
      <c r="E148" s="39" t="s">
        <v>190</v>
      </c>
      <c r="F148" s="7" t="s">
        <v>6</v>
      </c>
      <c r="G148" s="40" t="s">
        <v>191</v>
      </c>
      <c r="H148" s="43" t="s">
        <v>12</v>
      </c>
    </row>
    <row r="149" spans="1:22" x14ac:dyDescent="0.55000000000000004">
      <c r="A149" s="11" t="s">
        <v>7</v>
      </c>
      <c r="B149" s="6">
        <v>0.72222222222222221</v>
      </c>
      <c r="C149" s="12">
        <f>D148</f>
        <v>0.71527777777777779</v>
      </c>
      <c r="D149" s="12">
        <f>C149+TIME(0,40,0)</f>
        <v>0.74305555555555558</v>
      </c>
      <c r="E149" s="39" t="s">
        <v>190</v>
      </c>
      <c r="F149" s="7" t="s">
        <v>6</v>
      </c>
      <c r="G149" s="40" t="s">
        <v>192</v>
      </c>
      <c r="H149" s="44"/>
    </row>
    <row r="150" spans="1:22" x14ac:dyDescent="0.55000000000000004">
      <c r="A150" s="11" t="s">
        <v>8</v>
      </c>
      <c r="B150" s="6">
        <v>0.75</v>
      </c>
      <c r="C150" s="12">
        <f>D149</f>
        <v>0.74305555555555558</v>
      </c>
      <c r="D150" s="12">
        <f>C150+TIME(0,40,0)</f>
        <v>0.77083333333333337</v>
      </c>
      <c r="E150" s="40" t="s">
        <v>191</v>
      </c>
      <c r="F150" s="7" t="s">
        <v>6</v>
      </c>
      <c r="G150" s="40" t="s">
        <v>192</v>
      </c>
      <c r="H150" s="45"/>
    </row>
    <row r="151" spans="1:22" x14ac:dyDescent="0.55000000000000004">
      <c r="A151" s="1"/>
      <c r="B151" s="24"/>
      <c r="C151" s="24"/>
      <c r="D151" s="24"/>
      <c r="F151" s="1"/>
    </row>
    <row r="152" spans="1:22" x14ac:dyDescent="0.55000000000000004">
      <c r="A152" s="48" t="s">
        <v>9</v>
      </c>
      <c r="B152" s="48"/>
      <c r="C152" s="48"/>
      <c r="D152" s="23"/>
      <c r="F152" s="23"/>
    </row>
    <row r="153" spans="1:22" x14ac:dyDescent="0.55000000000000004">
      <c r="A153" s="2">
        <v>0.65277777777777779</v>
      </c>
      <c r="C153" t="str">
        <f>"第一試合校("&amp;E148&amp;"・"&amp;G148&amp;")選手・上級生到着"</f>
        <v>第一試合校(千葉A・千葉B)選手・上級生到着</v>
      </c>
    </row>
    <row r="154" spans="1:22" x14ac:dyDescent="0.55000000000000004">
      <c r="A154" s="2">
        <f>A153+TIME(0,20,0)</f>
        <v>0.66666666666666663</v>
      </c>
      <c r="C154" t="str">
        <f>"第一試合校("&amp;E148&amp;"・"&amp;G148&amp;")ベンチメンバー・ベンチ外メンバーチェック"</f>
        <v>第一試合校(千葉A・千葉B)ベンチメンバー・ベンチ外メンバーチェック</v>
      </c>
    </row>
    <row r="155" spans="1:22" x14ac:dyDescent="0.55000000000000004">
      <c r="A155" s="2">
        <f>A153+TIME(0,40,0)</f>
        <v>0.68055555555555558</v>
      </c>
      <c r="C155" t="str">
        <f>"第二試合校("&amp;G149&amp;")選手・上級生到着"</f>
        <v>第二試合校(東京理科)選手・上級生到着</v>
      </c>
    </row>
    <row r="156" spans="1:22" x14ac:dyDescent="0.55000000000000004">
      <c r="A156" s="2">
        <f>A154+TIME(0,30,0)</f>
        <v>0.6875</v>
      </c>
      <c r="C156" t="str">
        <f>"第一試合校("&amp;E148&amp;"・"&amp;G148&amp;")グラウンドイン・第二試合校("&amp;G149&amp;")ベンチメンバー・ベンチ外メンバーチェック"</f>
        <v>第一試合校(千葉A・千葉B)グラウンドイン・第二試合校(東京理科)ベンチメンバー・ベンチ外メンバーチェック</v>
      </c>
    </row>
    <row r="157" spans="1:22" x14ac:dyDescent="0.55000000000000004">
      <c r="A157" s="2">
        <f>A156+TIME(0,3,0)</f>
        <v>0.68958333333333333</v>
      </c>
      <c r="C157" t="str">
        <f>"第一試合校("&amp;E148&amp;"・"&amp;G148&amp;")STO・キャプテンコーチ集合"</f>
        <v>第一試合校(千葉A・千葉B)STO・キャプテンコーチ集合</v>
      </c>
    </row>
    <row r="158" spans="1:22" x14ac:dyDescent="0.55000000000000004">
      <c r="A158" s="2">
        <f>A157+TIME(0,7,0)</f>
        <v>0.69444444444444442</v>
      </c>
      <c r="C158" t="s">
        <v>118</v>
      </c>
    </row>
    <row r="159" spans="1:22" x14ac:dyDescent="0.55000000000000004">
      <c r="A159" s="2">
        <f>A158+TIME(0,30,0)</f>
        <v>0.71527777777777779</v>
      </c>
      <c r="C159" t="str">
        <f>"第一試合校("&amp;G148&amp;"("&amp;E148&amp;"はそのまま))グラウンド撤退完了・第二試合校("&amp;G149&amp;")グラウンドイン"</f>
        <v>第一試合校(千葉B(千葉Aはそのまま))グラウンド撤退完了・第二試合校(東京理科)グラウンドイン</v>
      </c>
    </row>
    <row r="160" spans="1:22" x14ac:dyDescent="0.55000000000000004">
      <c r="A160" s="2">
        <f>A159+TIME(0,3,0)</f>
        <v>0.71736111111111112</v>
      </c>
      <c r="C160" t="str">
        <f>"第二試合校("&amp;E149&amp;"・"&amp;G149&amp;")STO・キャプテンコーチ集合"</f>
        <v>第二試合校(千葉A・東京理科)STO・キャプテンコーチ集合</v>
      </c>
    </row>
    <row r="161" spans="1:8" x14ac:dyDescent="0.55000000000000004">
      <c r="A161" s="2">
        <f>A159+TIME(0,10,0)</f>
        <v>0.72222222222222221</v>
      </c>
      <c r="C161" t="s">
        <v>121</v>
      </c>
    </row>
    <row r="162" spans="1:8" x14ac:dyDescent="0.55000000000000004">
      <c r="A162" s="2">
        <f>A161+TIME(0,30,0)</f>
        <v>0.74305555555555558</v>
      </c>
      <c r="C162" t="str">
        <f>"第二試合校("&amp;E149&amp;"("&amp;G149&amp;"はそのまま))グラウンド撤退完了・第三試合校("&amp;E150&amp;")グラウンドイン"</f>
        <v>第二試合校(千葉A(東京理科はそのまま))グラウンド撤退完了・第三試合校(千葉B)グラウンドイン</v>
      </c>
    </row>
    <row r="163" spans="1:8" x14ac:dyDescent="0.55000000000000004">
      <c r="A163" s="2">
        <f>A162+TIME(0,3,0)</f>
        <v>0.74513888888888891</v>
      </c>
      <c r="C163" t="str">
        <f>"第三試合校("&amp;E150&amp;"・"&amp;G150&amp;")STO・キャプテンコーチ集合"</f>
        <v>第三試合校(千葉B・東京理科)STO・キャプテンコーチ集合</v>
      </c>
    </row>
    <row r="164" spans="1:8" x14ac:dyDescent="0.55000000000000004">
      <c r="A164" s="2">
        <f>A161+TIME(0,40,0)</f>
        <v>0.75</v>
      </c>
      <c r="C164" t="s">
        <v>124</v>
      </c>
    </row>
    <row r="165" spans="1:8" x14ac:dyDescent="0.55000000000000004">
      <c r="A165" s="2">
        <f>A164+TIME(0,30,0)</f>
        <v>0.77083333333333337</v>
      </c>
      <c r="C165" t="str">
        <f>"第三試合校("&amp;E150&amp;"・"&amp;G150&amp;")グラウンド撤退完了"</f>
        <v>第三試合校(千葉B・東京理科)グラウンド撤退完了</v>
      </c>
    </row>
    <row r="166" spans="1:8" x14ac:dyDescent="0.55000000000000004">
      <c r="A166" s="2"/>
    </row>
    <row r="167" spans="1:8" x14ac:dyDescent="0.55000000000000004">
      <c r="A167" s="2"/>
    </row>
    <row r="168" spans="1:8" x14ac:dyDescent="0.55000000000000004">
      <c r="A168" s="2"/>
    </row>
    <row r="169" spans="1:8" x14ac:dyDescent="0.55000000000000004">
      <c r="A169" s="2"/>
      <c r="B169" s="2"/>
      <c r="C169" s="2"/>
      <c r="D169" s="2"/>
      <c r="E169" s="2"/>
      <c r="F169" s="2"/>
      <c r="G169" s="2"/>
      <c r="H169" s="2"/>
    </row>
    <row r="170" spans="1:8" x14ac:dyDescent="0.55000000000000004">
      <c r="A170" s="28" t="s">
        <v>104</v>
      </c>
      <c r="B170" s="28"/>
      <c r="C170" s="28"/>
      <c r="D170" s="28"/>
      <c r="E170" s="28"/>
      <c r="F170" s="28"/>
      <c r="G170" s="28"/>
      <c r="H170" s="28"/>
    </row>
    <row r="171" spans="1:8" x14ac:dyDescent="0.55000000000000004">
      <c r="E171"/>
      <c r="G171"/>
      <c r="H171"/>
    </row>
    <row r="172" spans="1:8" x14ac:dyDescent="0.55000000000000004">
      <c r="A172" s="8"/>
      <c r="B172" s="15" t="s">
        <v>116</v>
      </c>
      <c r="C172" s="9" t="s">
        <v>0</v>
      </c>
      <c r="D172" s="9" t="s">
        <v>1</v>
      </c>
      <c r="E172" s="15" t="s">
        <v>2</v>
      </c>
      <c r="F172" s="15"/>
      <c r="G172" s="15" t="s">
        <v>3</v>
      </c>
      <c r="H172" s="10" t="s">
        <v>4</v>
      </c>
    </row>
    <row r="173" spans="1:8" x14ac:dyDescent="0.55000000000000004">
      <c r="A173" s="11" t="s">
        <v>5</v>
      </c>
      <c r="B173" s="6">
        <v>0.69444444444444442</v>
      </c>
      <c r="C173" s="12">
        <v>0.6875</v>
      </c>
      <c r="D173" s="12">
        <f>C173+TIME(0,40,0)</f>
        <v>0.71527777777777779</v>
      </c>
      <c r="E173" s="39" t="s">
        <v>194</v>
      </c>
      <c r="F173" s="7" t="s">
        <v>6</v>
      </c>
      <c r="G173" s="40" t="s">
        <v>195</v>
      </c>
      <c r="H173" s="25" t="s">
        <v>12</v>
      </c>
    </row>
    <row r="174" spans="1:8" x14ac:dyDescent="0.55000000000000004">
      <c r="A174" s="11" t="s">
        <v>7</v>
      </c>
      <c r="B174" s="6">
        <v>0.72222222222222221</v>
      </c>
      <c r="C174" s="12">
        <f>D173</f>
        <v>0.71527777777777779</v>
      </c>
      <c r="D174" s="12">
        <f>C174+TIME(0,40,0)</f>
        <v>0.74305555555555558</v>
      </c>
      <c r="E174" s="39" t="s">
        <v>194</v>
      </c>
      <c r="F174" s="7" t="s">
        <v>6</v>
      </c>
      <c r="G174" s="40" t="s">
        <v>196</v>
      </c>
      <c r="H174" s="26"/>
    </row>
    <row r="175" spans="1:8" x14ac:dyDescent="0.55000000000000004">
      <c r="A175" s="11" t="s">
        <v>8</v>
      </c>
      <c r="B175" s="6">
        <v>0.75</v>
      </c>
      <c r="C175" s="12">
        <f>D174</f>
        <v>0.74305555555555558</v>
      </c>
      <c r="D175" s="12">
        <f>C175+TIME(0,40,0)</f>
        <v>0.77083333333333337</v>
      </c>
      <c r="E175" s="40" t="s">
        <v>195</v>
      </c>
      <c r="F175" s="7" t="s">
        <v>6</v>
      </c>
      <c r="G175" s="40" t="s">
        <v>196</v>
      </c>
      <c r="H175" s="17"/>
    </row>
    <row r="176" spans="1:8" x14ac:dyDescent="0.55000000000000004">
      <c r="A176" s="1"/>
      <c r="B176" s="24"/>
      <c r="C176" s="24"/>
      <c r="D176" s="24"/>
      <c r="F176" s="1"/>
    </row>
    <row r="177" spans="1:8" x14ac:dyDescent="0.55000000000000004">
      <c r="A177" s="48" t="s">
        <v>9</v>
      </c>
      <c r="B177" s="48"/>
      <c r="C177" s="48"/>
      <c r="D177" s="23"/>
      <c r="E177" s="23"/>
      <c r="F177" s="23"/>
      <c r="G177"/>
      <c r="H177"/>
    </row>
    <row r="178" spans="1:8" x14ac:dyDescent="0.55000000000000004">
      <c r="A178" s="2">
        <v>0.65277777777777779</v>
      </c>
      <c r="C178" t="str">
        <f>"第一試合校("&amp;E173&amp;"・"&amp;G173&amp;")選手・上級生到着"</f>
        <v>第一試合校(慶応義塾大学・慶応義塾高校B)選手・上級生到着</v>
      </c>
      <c r="H178"/>
    </row>
    <row r="179" spans="1:8" x14ac:dyDescent="0.55000000000000004">
      <c r="A179" s="2">
        <f>A178+TIME(0,20,0)</f>
        <v>0.66666666666666663</v>
      </c>
      <c r="C179" t="str">
        <f>"第一試合校("&amp;E173&amp;"・"&amp;G173&amp;")ベンチメンバー・ベンチ外メンバーチェック"</f>
        <v>第一試合校(慶応義塾大学・慶応義塾高校B)ベンチメンバー・ベンチ外メンバーチェック</v>
      </c>
      <c r="H179"/>
    </row>
    <row r="180" spans="1:8" x14ac:dyDescent="0.55000000000000004">
      <c r="A180" s="2">
        <f>A178+TIME(0,40,0)</f>
        <v>0.68055555555555558</v>
      </c>
      <c r="C180" t="str">
        <f>"第二試合校("&amp;G174&amp;")選手・上級生到着"</f>
        <v>第二試合校(早稲田A)選手・上級生到着</v>
      </c>
      <c r="H180"/>
    </row>
    <row r="181" spans="1:8" x14ac:dyDescent="0.55000000000000004">
      <c r="A181" s="2">
        <f>A179+TIME(0,30,0)</f>
        <v>0.6875</v>
      </c>
      <c r="C181" t="str">
        <f>"第一試合校("&amp;E173&amp;"・"&amp;G173&amp;")グラウンドイン・第二試合校("&amp;G174&amp;")ベンチメンバー・ベンチ外メンバーチェック"</f>
        <v>第一試合校(慶応義塾大学・慶応義塾高校B)グラウンドイン・第二試合校(早稲田A)ベンチメンバー・ベンチ外メンバーチェック</v>
      </c>
      <c r="H181"/>
    </row>
    <row r="182" spans="1:8" x14ac:dyDescent="0.55000000000000004">
      <c r="A182" s="2">
        <f>A181+TIME(0,3,0)</f>
        <v>0.68958333333333333</v>
      </c>
      <c r="C182" t="str">
        <f>"第一試合校("&amp;E173&amp;"・"&amp;G173&amp;")STO・キャプテンコーチ集合"</f>
        <v>第一試合校(慶応義塾大学・慶応義塾高校B)STO・キャプテンコーチ集合</v>
      </c>
      <c r="H182"/>
    </row>
    <row r="183" spans="1:8" x14ac:dyDescent="0.55000000000000004">
      <c r="A183" s="2">
        <f>A182+TIME(0,7,0)</f>
        <v>0.69444444444444442</v>
      </c>
      <c r="C183" t="s">
        <v>118</v>
      </c>
      <c r="H183"/>
    </row>
    <row r="184" spans="1:8" x14ac:dyDescent="0.55000000000000004">
      <c r="A184" s="2">
        <f>A183+TIME(0,30,0)</f>
        <v>0.71527777777777779</v>
      </c>
      <c r="C184" t="str">
        <f>"第一試合校("&amp;G173&amp;"("&amp;E173&amp;"はそのまま))グラウンド撤退完了・第二試合校("&amp;G174&amp;")グラウンドイン"</f>
        <v>第一試合校(慶応義塾高校B(慶応義塾大学はそのまま))グラウンド撤退完了・第二試合校(早稲田A)グラウンドイン</v>
      </c>
      <c r="H184"/>
    </row>
    <row r="185" spans="1:8" x14ac:dyDescent="0.55000000000000004">
      <c r="A185" s="2">
        <f>A184+TIME(0,3,0)</f>
        <v>0.71736111111111112</v>
      </c>
      <c r="C185" t="str">
        <f>"第二試合校("&amp;E174&amp;"・"&amp;G174&amp;")STO・キャプテンコーチ集合"</f>
        <v>第二試合校(慶応義塾大学・早稲田A)STO・キャプテンコーチ集合</v>
      </c>
      <c r="H185"/>
    </row>
    <row r="186" spans="1:8" x14ac:dyDescent="0.55000000000000004">
      <c r="A186" s="2">
        <f>A184+TIME(0,10,0)</f>
        <v>0.72222222222222221</v>
      </c>
      <c r="C186" t="s">
        <v>121</v>
      </c>
      <c r="H186"/>
    </row>
    <row r="187" spans="1:8" x14ac:dyDescent="0.55000000000000004">
      <c r="A187" s="2">
        <f>A186+TIME(0,30,0)</f>
        <v>0.74305555555555558</v>
      </c>
      <c r="C187" t="str">
        <f>"第二試合校("&amp;E174&amp;"("&amp;G174&amp;"はそのまま))グラウンド撤退完了・第三試合校("&amp;E175&amp;")グラウンドイン"</f>
        <v>第二試合校(慶応義塾大学(早稲田Aはそのまま))グラウンド撤退完了・第三試合校(慶応義塾高校B)グラウンドイン</v>
      </c>
      <c r="H187"/>
    </row>
    <row r="188" spans="1:8" x14ac:dyDescent="0.55000000000000004">
      <c r="A188" s="2">
        <f>A187+TIME(0,3,0)</f>
        <v>0.74513888888888891</v>
      </c>
      <c r="C188" t="str">
        <f>"第三試合校("&amp;E175&amp;"・"&amp;G175&amp;")STO・キャプテンコーチ集合"</f>
        <v>第三試合校(慶応義塾高校B・早稲田A)STO・キャプテンコーチ集合</v>
      </c>
      <c r="H188"/>
    </row>
    <row r="189" spans="1:8" x14ac:dyDescent="0.55000000000000004">
      <c r="A189" s="2">
        <f>A186+TIME(0,40,0)</f>
        <v>0.75</v>
      </c>
      <c r="C189" t="s">
        <v>124</v>
      </c>
      <c r="H189"/>
    </row>
    <row r="190" spans="1:8" x14ac:dyDescent="0.55000000000000004">
      <c r="A190" s="2">
        <f>A189+TIME(0,30,0)</f>
        <v>0.77083333333333337</v>
      </c>
      <c r="C190" t="str">
        <f>"第三試合校("&amp;E175&amp;"・"&amp;G175&amp;")グラウンド撤退完了"</f>
        <v>第三試合校(慶応義塾高校B・早稲田A)グラウンド撤退完了</v>
      </c>
      <c r="H190"/>
    </row>
    <row r="191" spans="1:8" x14ac:dyDescent="0.55000000000000004">
      <c r="A191" s="2"/>
      <c r="E191"/>
      <c r="G191"/>
      <c r="H191"/>
    </row>
    <row r="192" spans="1:8" x14ac:dyDescent="0.55000000000000004">
      <c r="A192" s="2"/>
      <c r="E192"/>
      <c r="G192"/>
      <c r="H192"/>
    </row>
    <row r="193" spans="1:8" x14ac:dyDescent="0.55000000000000004">
      <c r="A193" s="2"/>
      <c r="E193"/>
      <c r="G193"/>
      <c r="H193"/>
    </row>
    <row r="194" spans="1:8" x14ac:dyDescent="0.55000000000000004">
      <c r="A194" s="2"/>
      <c r="E194"/>
      <c r="G194"/>
      <c r="H194"/>
    </row>
    <row r="195" spans="1:8" x14ac:dyDescent="0.55000000000000004">
      <c r="E195"/>
      <c r="G195"/>
    </row>
    <row r="197" spans="1:8" x14ac:dyDescent="0.55000000000000004">
      <c r="A197" s="28" t="s">
        <v>105</v>
      </c>
      <c r="B197" s="28"/>
      <c r="C197" s="28"/>
      <c r="D197" s="28"/>
      <c r="E197" s="28"/>
      <c r="F197" s="28"/>
      <c r="G197" s="28"/>
      <c r="H197" s="28"/>
    </row>
    <row r="198" spans="1:8" x14ac:dyDescent="0.55000000000000004">
      <c r="E198"/>
      <c r="G198"/>
      <c r="H198"/>
    </row>
    <row r="199" spans="1:8" x14ac:dyDescent="0.55000000000000004">
      <c r="A199" s="8"/>
      <c r="B199" s="15" t="s">
        <v>116</v>
      </c>
      <c r="C199" s="9" t="s">
        <v>0</v>
      </c>
      <c r="D199" s="9" t="s">
        <v>1</v>
      </c>
      <c r="E199" s="15" t="s">
        <v>2</v>
      </c>
      <c r="F199" s="15"/>
      <c r="G199" s="15" t="s">
        <v>3</v>
      </c>
      <c r="H199" s="10" t="s">
        <v>4</v>
      </c>
    </row>
    <row r="200" spans="1:8" x14ac:dyDescent="0.55000000000000004">
      <c r="A200" s="11" t="s">
        <v>5</v>
      </c>
      <c r="B200" s="6">
        <v>0.44444444444444442</v>
      </c>
      <c r="C200" s="12">
        <v>0.4375</v>
      </c>
      <c r="D200" s="12">
        <f>C200+TIME(0,40,0)</f>
        <v>0.46527777777777779</v>
      </c>
      <c r="E200" s="39" t="s">
        <v>197</v>
      </c>
      <c r="F200" s="7" t="s">
        <v>6</v>
      </c>
      <c r="G200" s="39" t="s">
        <v>198</v>
      </c>
      <c r="H200" s="43" t="s">
        <v>12</v>
      </c>
    </row>
    <row r="201" spans="1:8" x14ac:dyDescent="0.55000000000000004">
      <c r="A201" s="11" t="s">
        <v>7</v>
      </c>
      <c r="B201" s="6">
        <v>0.47222222222222221</v>
      </c>
      <c r="C201" s="12">
        <v>0.46527777777777779</v>
      </c>
      <c r="D201" s="12">
        <f>C201+TIME(0,40,0)</f>
        <v>0.49305555555555558</v>
      </c>
      <c r="E201" s="39" t="s">
        <v>197</v>
      </c>
      <c r="F201" s="7" t="s">
        <v>6</v>
      </c>
      <c r="G201" s="39" t="s">
        <v>199</v>
      </c>
      <c r="H201" s="44"/>
    </row>
    <row r="202" spans="1:8" x14ac:dyDescent="0.55000000000000004">
      <c r="A202" s="11" t="s">
        <v>8</v>
      </c>
      <c r="B202" s="6">
        <v>0.5</v>
      </c>
      <c r="C202" s="12">
        <v>0.49305555555555558</v>
      </c>
      <c r="D202" s="12">
        <f>C202+TIME(0,40,0)</f>
        <v>0.52083333333333337</v>
      </c>
      <c r="E202" s="39" t="s">
        <v>198</v>
      </c>
      <c r="F202" s="7" t="s">
        <v>6</v>
      </c>
      <c r="G202" s="39" t="s">
        <v>199</v>
      </c>
      <c r="H202" s="45"/>
    </row>
    <row r="203" spans="1:8" x14ac:dyDescent="0.55000000000000004">
      <c r="A203" s="1"/>
      <c r="B203" s="24"/>
      <c r="C203" s="24"/>
      <c r="D203" s="24"/>
      <c r="F203" s="1"/>
    </row>
    <row r="204" spans="1:8" x14ac:dyDescent="0.55000000000000004">
      <c r="A204" s="48" t="s">
        <v>9</v>
      </c>
      <c r="B204" s="48"/>
      <c r="C204" s="48"/>
      <c r="D204" s="23"/>
      <c r="E204" s="23"/>
      <c r="F204" s="23"/>
      <c r="G204"/>
      <c r="H204"/>
    </row>
    <row r="205" spans="1:8" x14ac:dyDescent="0.55000000000000004">
      <c r="A205" s="2">
        <v>0.40277777777777779</v>
      </c>
      <c r="C205" t="str">
        <f>"第一試合校("&amp;E200&amp;"・"&amp;G200&amp;")選手・上級生到着"</f>
        <v>第一試合校(専修・明星・早稲田C)選手・上級生到着</v>
      </c>
      <c r="G205"/>
      <c r="H205"/>
    </row>
    <row r="206" spans="1:8" x14ac:dyDescent="0.55000000000000004">
      <c r="A206" s="2">
        <f>A205+TIME(0,20,0)</f>
        <v>0.41666666666666669</v>
      </c>
      <c r="C206" t="str">
        <f>"第一試合校("&amp;E200&amp;"・"&amp;G200&amp;")ベンチメンバー・ベンチ外メンバーチェック"</f>
        <v>第一試合校(専修・明星・早稲田C)ベンチメンバー・ベンチ外メンバーチェック</v>
      </c>
      <c r="G206"/>
      <c r="H206"/>
    </row>
    <row r="207" spans="1:8" x14ac:dyDescent="0.55000000000000004">
      <c r="A207" s="2">
        <f>A205+TIME(0,40,0)</f>
        <v>0.43055555555555558</v>
      </c>
      <c r="C207" t="str">
        <f>"第二試合校("&amp;G201&amp;")選手・上級生到着"</f>
        <v>第二試合校(早稲田B)選手・上級生到着</v>
      </c>
      <c r="G207"/>
      <c r="H207"/>
    </row>
    <row r="208" spans="1:8" x14ac:dyDescent="0.55000000000000004">
      <c r="A208" s="2">
        <f>A206+TIME(0,30,0)</f>
        <v>0.4375</v>
      </c>
      <c r="C208" t="str">
        <f>"第一試合校("&amp;E200&amp;"・"&amp;G200&amp;")グラウンドイン・第二試合校("&amp;G201&amp;")ベンチメンバー・ベンチ外メンバーチェック"</f>
        <v>第一試合校(専修・明星・早稲田C)グラウンドイン・第二試合校(早稲田B)ベンチメンバー・ベンチ外メンバーチェック</v>
      </c>
      <c r="G208"/>
      <c r="H208"/>
    </row>
    <row r="209" spans="1:8" x14ac:dyDescent="0.55000000000000004">
      <c r="A209" s="2">
        <f>A208+TIME(0,3,0)</f>
        <v>0.43958333333333333</v>
      </c>
      <c r="C209" t="str">
        <f>"第一試合校("&amp;E200&amp;"・"&amp;G200&amp;")STO・キャプテンコーチ集合"</f>
        <v>第一試合校(専修・明星・早稲田C)STO・キャプテンコーチ集合</v>
      </c>
      <c r="G209"/>
      <c r="H209"/>
    </row>
    <row r="210" spans="1:8" x14ac:dyDescent="0.55000000000000004">
      <c r="A210" s="2">
        <f>A209+TIME(0,7,0)</f>
        <v>0.44444444444444442</v>
      </c>
      <c r="C210" t="s">
        <v>118</v>
      </c>
      <c r="G210"/>
      <c r="H210"/>
    </row>
    <row r="211" spans="1:8" x14ac:dyDescent="0.55000000000000004">
      <c r="A211" s="2">
        <f>A210+TIME(0,30,0)</f>
        <v>0.46527777777777773</v>
      </c>
      <c r="C211" t="str">
        <f>"第一試合校("&amp;G200&amp;"("&amp;E200&amp;"はそのまま))グラウンド撤退完了・第二試合校("&amp;G201&amp;")グラウンドイン"</f>
        <v>第一試合校(早稲田C(専修・明星はそのまま))グラウンド撤退完了・第二試合校(早稲田B)グラウンドイン</v>
      </c>
      <c r="G211"/>
      <c r="H211"/>
    </row>
    <row r="212" spans="1:8" x14ac:dyDescent="0.55000000000000004">
      <c r="A212" s="2">
        <f>A211+TIME(0,3,0)</f>
        <v>0.46736111111111106</v>
      </c>
      <c r="C212" t="str">
        <f>"第二試合校("&amp;E201&amp;"・"&amp;G201&amp;")STO・キャプテンコーチ集合"</f>
        <v>第二試合校(専修・明星・早稲田B)STO・キャプテンコーチ集合</v>
      </c>
      <c r="G212"/>
      <c r="H212"/>
    </row>
    <row r="213" spans="1:8" x14ac:dyDescent="0.55000000000000004">
      <c r="A213" s="2">
        <f>A211+TIME(0,10,0)</f>
        <v>0.47222222222222215</v>
      </c>
      <c r="C213" t="s">
        <v>121</v>
      </c>
      <c r="G213"/>
      <c r="H213"/>
    </row>
    <row r="214" spans="1:8" x14ac:dyDescent="0.55000000000000004">
      <c r="A214" s="2">
        <f>A213+TIME(0,30,0)</f>
        <v>0.49305555555555547</v>
      </c>
      <c r="C214" t="str">
        <f>"第二試合校("&amp;E201&amp;"("&amp;G201&amp;"はそのまま))グラウンド撤退完了・第三試合校("&amp;E202&amp;")グラウンドイン"</f>
        <v>第二試合校(専修・明星(早稲田Bはそのまま))グラウンド撤退完了・第三試合校(早稲田C)グラウンドイン</v>
      </c>
      <c r="G214"/>
      <c r="H214"/>
    </row>
    <row r="215" spans="1:8" x14ac:dyDescent="0.55000000000000004">
      <c r="A215" s="2">
        <f>A214+TIME(0,3,0)</f>
        <v>0.4951388888888888</v>
      </c>
      <c r="C215" t="str">
        <f>"第三試合校("&amp;E202&amp;"・"&amp;G202&amp;")STO・キャプテンコーチ集合"</f>
        <v>第三試合校(早稲田C・早稲田B)STO・キャプテンコーチ集合</v>
      </c>
      <c r="G215"/>
      <c r="H215"/>
    </row>
    <row r="216" spans="1:8" x14ac:dyDescent="0.55000000000000004">
      <c r="A216" s="2">
        <f>A213+TIME(0,40,0)</f>
        <v>0.49999999999999994</v>
      </c>
      <c r="C216" t="s">
        <v>124</v>
      </c>
      <c r="G216"/>
      <c r="H216"/>
    </row>
    <row r="217" spans="1:8" x14ac:dyDescent="0.55000000000000004">
      <c r="A217" s="2">
        <f>A216+TIME(0,30,0)</f>
        <v>0.52083333333333326</v>
      </c>
      <c r="C217" t="str">
        <f>"第三試合校("&amp;E202&amp;"・"&amp;G202&amp;")グラウンド撤退完了"</f>
        <v>第三試合校(早稲田C・早稲田B)グラウンド撤退完了</v>
      </c>
    </row>
    <row r="218" spans="1:8" x14ac:dyDescent="0.55000000000000004">
      <c r="A218" s="2"/>
    </row>
    <row r="219" spans="1:8" x14ac:dyDescent="0.55000000000000004">
      <c r="A219" s="2"/>
    </row>
    <row r="220" spans="1:8" x14ac:dyDescent="0.55000000000000004">
      <c r="A220" s="2"/>
    </row>
    <row r="221" spans="1:8" x14ac:dyDescent="0.55000000000000004">
      <c r="A221" s="2"/>
    </row>
    <row r="222" spans="1:8" x14ac:dyDescent="0.55000000000000004">
      <c r="A222" s="2"/>
    </row>
    <row r="223" spans="1:8" x14ac:dyDescent="0.55000000000000004">
      <c r="A223" s="2"/>
    </row>
    <row r="224" spans="1:8" x14ac:dyDescent="0.55000000000000004">
      <c r="A224" s="28" t="s">
        <v>106</v>
      </c>
      <c r="B224" s="28"/>
      <c r="C224" s="28"/>
      <c r="D224" s="28"/>
      <c r="E224" s="28"/>
      <c r="F224" s="28"/>
      <c r="G224" s="28"/>
      <c r="H224" s="28"/>
    </row>
    <row r="225" spans="1:8" x14ac:dyDescent="0.55000000000000004">
      <c r="E225"/>
      <c r="G225"/>
      <c r="H225"/>
    </row>
    <row r="226" spans="1:8" x14ac:dyDescent="0.55000000000000004">
      <c r="A226" s="8"/>
      <c r="B226" s="15" t="s">
        <v>116</v>
      </c>
      <c r="C226" s="9" t="s">
        <v>0</v>
      </c>
      <c r="D226" s="9" t="s">
        <v>1</v>
      </c>
      <c r="E226" s="15" t="s">
        <v>2</v>
      </c>
      <c r="F226" s="15"/>
      <c r="G226" s="15" t="s">
        <v>3</v>
      </c>
      <c r="H226" s="10" t="s">
        <v>4</v>
      </c>
    </row>
    <row r="227" spans="1:8" x14ac:dyDescent="0.55000000000000004">
      <c r="A227" s="11" t="s">
        <v>5</v>
      </c>
      <c r="B227" s="6">
        <v>0.44444444444444442</v>
      </c>
      <c r="C227" s="12">
        <v>0.4375</v>
      </c>
      <c r="D227" s="12">
        <f>C227+TIME(0,40,0)</f>
        <v>0.46527777777777779</v>
      </c>
      <c r="E227" s="37" t="s">
        <v>200</v>
      </c>
      <c r="F227" s="7" t="s">
        <v>6</v>
      </c>
      <c r="G227" s="37" t="s">
        <v>201</v>
      </c>
      <c r="H227" s="43" t="s">
        <v>12</v>
      </c>
    </row>
    <row r="228" spans="1:8" x14ac:dyDescent="0.55000000000000004">
      <c r="A228" s="11" t="s">
        <v>7</v>
      </c>
      <c r="B228" s="6">
        <v>0.47222222222222221</v>
      </c>
      <c r="C228" s="12">
        <v>0.46527777777777779</v>
      </c>
      <c r="D228" s="12">
        <f>C228+TIME(0,40,0)</f>
        <v>0.49305555555555558</v>
      </c>
      <c r="E228" s="37" t="s">
        <v>200</v>
      </c>
      <c r="F228" s="7" t="s">
        <v>6</v>
      </c>
      <c r="G228" s="36" t="s">
        <v>202</v>
      </c>
      <c r="H228" s="44"/>
    </row>
    <row r="229" spans="1:8" x14ac:dyDescent="0.55000000000000004">
      <c r="A229" s="11" t="s">
        <v>8</v>
      </c>
      <c r="B229" s="6">
        <v>0.5</v>
      </c>
      <c r="C229" s="12">
        <v>0.49305555555555558</v>
      </c>
      <c r="D229" s="12">
        <f>C229+TIME(0,40,0)</f>
        <v>0.52083333333333337</v>
      </c>
      <c r="E229" s="37" t="s">
        <v>201</v>
      </c>
      <c r="F229" s="7" t="s">
        <v>6</v>
      </c>
      <c r="G229" s="36" t="s">
        <v>202</v>
      </c>
      <c r="H229" s="45"/>
    </row>
    <row r="230" spans="1:8" x14ac:dyDescent="0.55000000000000004">
      <c r="A230" s="1"/>
      <c r="B230" s="24"/>
      <c r="C230" s="24"/>
      <c r="D230" s="24"/>
      <c r="F230" s="1"/>
    </row>
    <row r="231" spans="1:8" x14ac:dyDescent="0.55000000000000004">
      <c r="A231" s="48" t="s">
        <v>9</v>
      </c>
      <c r="B231" s="48"/>
      <c r="C231" s="48"/>
    </row>
    <row r="232" spans="1:8" x14ac:dyDescent="0.55000000000000004">
      <c r="A232" s="2">
        <v>0.40277777777777779</v>
      </c>
      <c r="C232" t="str">
        <f>"第一試合校("&amp;E227&amp;"・"&amp;G227&amp;")選手・上級生到着"</f>
        <v>第一試合校(東京B・慶応義塾高校A)選手・上級生到着</v>
      </c>
    </row>
    <row r="233" spans="1:8" x14ac:dyDescent="0.55000000000000004">
      <c r="A233" s="2">
        <f>A232+TIME(0,20,0)</f>
        <v>0.41666666666666669</v>
      </c>
      <c r="C233" t="str">
        <f>"第一試合校("&amp;E227&amp;"・"&amp;G227&amp;")ベンチメンバー・ベンチ外メンバーチェック"</f>
        <v>第一試合校(東京B・慶応義塾高校A)ベンチメンバー・ベンチ外メンバーチェック</v>
      </c>
    </row>
    <row r="234" spans="1:8" x14ac:dyDescent="0.55000000000000004">
      <c r="A234" s="2">
        <f>A232+TIME(0,40,0)</f>
        <v>0.43055555555555558</v>
      </c>
      <c r="C234" t="str">
        <f>"第二試合校("&amp;G228&amp;")選手・上級生到着"</f>
        <v>第二試合校(中央A)選手・上級生到着</v>
      </c>
    </row>
    <row r="235" spans="1:8" x14ac:dyDescent="0.55000000000000004">
      <c r="A235" s="2">
        <f>A233+TIME(0,30,0)</f>
        <v>0.4375</v>
      </c>
      <c r="C235" t="str">
        <f>"第一試合校("&amp;E227&amp;"・"&amp;G227&amp;")グラウンドイン・第二試合校("&amp;G228&amp;")ベンチメンバー・ベンチ外メンバーチェック"</f>
        <v>第一試合校(東京B・慶応義塾高校A)グラウンドイン・第二試合校(中央A)ベンチメンバー・ベンチ外メンバーチェック</v>
      </c>
    </row>
    <row r="236" spans="1:8" x14ac:dyDescent="0.55000000000000004">
      <c r="A236" s="2">
        <f>A235+TIME(0,3,0)</f>
        <v>0.43958333333333333</v>
      </c>
      <c r="C236" t="str">
        <f>"第一試合校("&amp;E227&amp;"・"&amp;G227&amp;")STO・キャプテンコーチ集合"</f>
        <v>第一試合校(東京B・慶応義塾高校A)STO・キャプテンコーチ集合</v>
      </c>
    </row>
    <row r="237" spans="1:8" x14ac:dyDescent="0.55000000000000004">
      <c r="A237" s="2">
        <f>A236+TIME(0,7,0)</f>
        <v>0.44444444444444442</v>
      </c>
      <c r="C237" t="s">
        <v>118</v>
      </c>
    </row>
    <row r="238" spans="1:8" x14ac:dyDescent="0.55000000000000004">
      <c r="A238" s="2">
        <f>A237+TIME(0,30,0)</f>
        <v>0.46527777777777773</v>
      </c>
      <c r="C238" t="str">
        <f>"第一試合校("&amp;G227&amp;"("&amp;E227&amp;"はそのまま))グラウンド撤退完了・第二試合校("&amp;G228&amp;")グラウンドイン"</f>
        <v>第一試合校(慶応義塾高校A(東京Bはそのまま))グラウンド撤退完了・第二試合校(中央A)グラウンドイン</v>
      </c>
    </row>
    <row r="239" spans="1:8" x14ac:dyDescent="0.55000000000000004">
      <c r="A239" s="2">
        <f>A238+TIME(0,3,0)</f>
        <v>0.46736111111111106</v>
      </c>
      <c r="C239" t="str">
        <f>"第二試合校("&amp;E228&amp;"・"&amp;G228&amp;")STO・キャプテンコーチ集合"</f>
        <v>第二試合校(東京B・中央A)STO・キャプテンコーチ集合</v>
      </c>
    </row>
    <row r="240" spans="1:8" x14ac:dyDescent="0.55000000000000004">
      <c r="A240" s="2">
        <f>A238+TIME(0,10,0)</f>
        <v>0.47222222222222215</v>
      </c>
      <c r="C240" t="s">
        <v>121</v>
      </c>
    </row>
    <row r="241" spans="1:8" x14ac:dyDescent="0.55000000000000004">
      <c r="A241" s="2">
        <f>A240+TIME(0,30,0)</f>
        <v>0.49305555555555547</v>
      </c>
      <c r="C241" t="str">
        <f>"第二試合校("&amp;E228&amp;"("&amp;G228&amp;"はそのまま))グラウンド撤退完了・第三試合校("&amp;E229&amp;")グラウンドイン"</f>
        <v>第二試合校(東京B(中央Aはそのまま))グラウンド撤退完了・第三試合校(慶応義塾高校A)グラウンドイン</v>
      </c>
    </row>
    <row r="242" spans="1:8" x14ac:dyDescent="0.55000000000000004">
      <c r="A242" s="2">
        <f>A241+TIME(0,3,0)</f>
        <v>0.4951388888888888</v>
      </c>
      <c r="C242" t="str">
        <f>"第三試合校("&amp;E229&amp;"・"&amp;G229&amp;")STO・キャプテンコーチ集合"</f>
        <v>第三試合校(慶応義塾高校A・中央A)STO・キャプテンコーチ集合</v>
      </c>
    </row>
    <row r="243" spans="1:8" x14ac:dyDescent="0.55000000000000004">
      <c r="A243" s="2">
        <f>A240+TIME(0,40,0)</f>
        <v>0.49999999999999994</v>
      </c>
      <c r="C243" t="s">
        <v>124</v>
      </c>
    </row>
    <row r="244" spans="1:8" x14ac:dyDescent="0.55000000000000004">
      <c r="A244" s="2">
        <f>A243+TIME(0,30,0)</f>
        <v>0.52083333333333326</v>
      </c>
      <c r="C244" t="str">
        <f>"第三試合校("&amp;E229&amp;"・"&amp;G229&amp;")グラウンド撤退完了"</f>
        <v>第三試合校(慶応義塾高校A・中央A)グラウンド撤退完了</v>
      </c>
    </row>
    <row r="251" spans="1:8" x14ac:dyDescent="0.55000000000000004">
      <c r="A251" s="28" t="s">
        <v>107</v>
      </c>
      <c r="B251" s="28"/>
      <c r="C251" s="28"/>
      <c r="D251" s="28"/>
      <c r="E251" s="28"/>
      <c r="F251" s="28"/>
      <c r="G251" s="28"/>
      <c r="H251" s="28"/>
    </row>
    <row r="252" spans="1:8" x14ac:dyDescent="0.55000000000000004">
      <c r="E252"/>
      <c r="G252"/>
      <c r="H252"/>
    </row>
    <row r="253" spans="1:8" x14ac:dyDescent="0.55000000000000004">
      <c r="A253" s="8"/>
      <c r="B253" s="15" t="s">
        <v>116</v>
      </c>
      <c r="C253" s="9" t="s">
        <v>0</v>
      </c>
      <c r="D253" s="9" t="s">
        <v>1</v>
      </c>
      <c r="E253" s="15" t="s">
        <v>2</v>
      </c>
      <c r="F253" s="15"/>
      <c r="G253" s="15" t="s">
        <v>3</v>
      </c>
      <c r="H253" s="10" t="s">
        <v>4</v>
      </c>
    </row>
    <row r="254" spans="1:8" x14ac:dyDescent="0.55000000000000004">
      <c r="A254" s="11" t="s">
        <v>5</v>
      </c>
      <c r="B254" s="6">
        <v>0.52777777777777779</v>
      </c>
      <c r="C254" s="12">
        <v>0.52083333333333337</v>
      </c>
      <c r="D254" s="12">
        <f>C254+TIME(0,40,0)</f>
        <v>0.54861111111111116</v>
      </c>
      <c r="E254" s="41" t="s">
        <v>203</v>
      </c>
      <c r="F254" s="7" t="s">
        <v>6</v>
      </c>
      <c r="G254" s="33" t="s">
        <v>204</v>
      </c>
      <c r="H254" s="43" t="s">
        <v>12</v>
      </c>
    </row>
    <row r="255" spans="1:8" x14ac:dyDescent="0.55000000000000004">
      <c r="A255" s="11" t="s">
        <v>7</v>
      </c>
      <c r="B255" s="6">
        <v>0.55555555555555558</v>
      </c>
      <c r="C255" s="12">
        <v>0.54861111111111116</v>
      </c>
      <c r="D255" s="12">
        <f>C255+TIME(0,40,0)</f>
        <v>0.57638888888888895</v>
      </c>
      <c r="E255" s="41" t="s">
        <v>203</v>
      </c>
      <c r="F255" s="7" t="s">
        <v>6</v>
      </c>
      <c r="G255" s="33" t="s">
        <v>205</v>
      </c>
      <c r="H255" s="44"/>
    </row>
    <row r="256" spans="1:8" x14ac:dyDescent="0.55000000000000004">
      <c r="A256" s="11" t="s">
        <v>8</v>
      </c>
      <c r="B256" s="6">
        <v>0.58333333333333337</v>
      </c>
      <c r="C256" s="12">
        <v>0.57638888888888884</v>
      </c>
      <c r="D256" s="12">
        <f>C256+TIME(0,40,0)</f>
        <v>0.60416666666666663</v>
      </c>
      <c r="E256" s="33" t="s">
        <v>204</v>
      </c>
      <c r="F256" s="7" t="s">
        <v>6</v>
      </c>
      <c r="G256" s="33" t="s">
        <v>205</v>
      </c>
      <c r="H256" s="45"/>
    </row>
    <row r="257" spans="1:6" x14ac:dyDescent="0.55000000000000004">
      <c r="A257" s="1"/>
      <c r="B257" s="24"/>
      <c r="C257" s="24"/>
      <c r="D257" s="24"/>
      <c r="F257" s="1"/>
    </row>
    <row r="258" spans="1:6" x14ac:dyDescent="0.55000000000000004">
      <c r="A258" s="48" t="s">
        <v>9</v>
      </c>
      <c r="B258" s="48"/>
      <c r="C258" s="48"/>
      <c r="D258" s="23"/>
    </row>
    <row r="259" spans="1:6" x14ac:dyDescent="0.55000000000000004">
      <c r="A259" s="2">
        <v>0.4861111111111111</v>
      </c>
      <c r="C259" t="str">
        <f>"第一試合校("&amp;E254&amp;"・"&amp;G254&amp;")選手・上級生到着"</f>
        <v>第一試合校(成蹊・大東文化・淑徳)選手・上級生到着</v>
      </c>
    </row>
    <row r="260" spans="1:6" x14ac:dyDescent="0.55000000000000004">
      <c r="A260" s="2">
        <f>A259+TIME(0,20,0)</f>
        <v>0.5</v>
      </c>
      <c r="C260" t="str">
        <f>"第一試合校("&amp;E254&amp;"・"&amp;G254&amp;")ベンチメンバー・ベンチ外メンバーチェック"</f>
        <v>第一試合校(成蹊・大東文化・淑徳)ベンチメンバー・ベンチ外メンバーチェック</v>
      </c>
    </row>
    <row r="261" spans="1:6" x14ac:dyDescent="0.55000000000000004">
      <c r="A261" s="2">
        <f>A259+TIME(0,40,0)</f>
        <v>0.51388888888888884</v>
      </c>
      <c r="C261" t="str">
        <f>"第二試合校("&amp;G255&amp;")選手・上級生到着"</f>
        <v>第二試合校(東海)選手・上級生到着</v>
      </c>
    </row>
    <row r="262" spans="1:6" x14ac:dyDescent="0.55000000000000004">
      <c r="A262" s="2">
        <f>A260+TIME(0,30,0)</f>
        <v>0.52083333333333337</v>
      </c>
      <c r="C262" t="str">
        <f>"第一試合校("&amp;E254&amp;"・"&amp;G254&amp;")グラウンドイン・第二試合校("&amp;G255&amp;")ベンチメンバー・ベンチ外メンバーチェック"</f>
        <v>第一試合校(成蹊・大東文化・淑徳)グラウンドイン・第二試合校(東海)ベンチメンバー・ベンチ外メンバーチェック</v>
      </c>
    </row>
    <row r="263" spans="1:6" x14ac:dyDescent="0.55000000000000004">
      <c r="A263" s="2">
        <f>A262+TIME(0,3,0)</f>
        <v>0.5229166666666667</v>
      </c>
      <c r="C263" t="str">
        <f>"第一試合校("&amp;E254&amp;"・"&amp;G254&amp;")STO・キャプテンコーチ集合"</f>
        <v>第一試合校(成蹊・大東文化・淑徳)STO・キャプテンコーチ集合</v>
      </c>
    </row>
    <row r="264" spans="1:6" x14ac:dyDescent="0.55000000000000004">
      <c r="A264" s="2">
        <f>A263+TIME(0,7,0)</f>
        <v>0.52777777777777779</v>
      </c>
      <c r="C264" t="s">
        <v>118</v>
      </c>
    </row>
    <row r="265" spans="1:6" x14ac:dyDescent="0.55000000000000004">
      <c r="A265" s="2">
        <f>A264+TIME(0,30,0)</f>
        <v>0.54861111111111116</v>
      </c>
      <c r="C265" t="str">
        <f>"第一試合校("&amp;G254&amp;"("&amp;E254&amp;"はそのまま))グラウンド撤退完了・第二試合校("&amp;G255&amp;")グラウンドイン"</f>
        <v>第一試合校(大東文化・淑徳(成蹊はそのまま))グラウンド撤退完了・第二試合校(東海)グラウンドイン</v>
      </c>
    </row>
    <row r="266" spans="1:6" x14ac:dyDescent="0.55000000000000004">
      <c r="A266" s="2">
        <f>A265+TIME(0,3,0)</f>
        <v>0.55069444444444449</v>
      </c>
      <c r="C266" t="str">
        <f>"第二試合校("&amp;E255&amp;"・"&amp;G255&amp;")STO・キャプテンコーチ集合"</f>
        <v>第二試合校(成蹊・東海)STO・キャプテンコーチ集合</v>
      </c>
    </row>
    <row r="267" spans="1:6" x14ac:dyDescent="0.55000000000000004">
      <c r="A267" s="2">
        <f>A265+TIME(0,10,0)</f>
        <v>0.55555555555555558</v>
      </c>
      <c r="C267" t="s">
        <v>121</v>
      </c>
    </row>
    <row r="268" spans="1:6" x14ac:dyDescent="0.55000000000000004">
      <c r="A268" s="2">
        <f>A267+TIME(0,30,0)</f>
        <v>0.57638888888888895</v>
      </c>
      <c r="C268" t="str">
        <f>"第二試合校("&amp;E255&amp;"("&amp;G255&amp;"はそのまま))グラウンド撤退完了・第三試合校("&amp;E256&amp;")グラウンドイン"</f>
        <v>第二試合校(成蹊(東海はそのまま))グラウンド撤退完了・第三試合校(大東文化・淑徳)グラウンドイン</v>
      </c>
    </row>
    <row r="269" spans="1:6" x14ac:dyDescent="0.55000000000000004">
      <c r="A269" s="2">
        <f>A268+TIME(0,3,0)</f>
        <v>0.57847222222222228</v>
      </c>
      <c r="C269" t="str">
        <f>"第三試合校("&amp;E256&amp;"・"&amp;G256&amp;")STO・キャプテンコーチ集合"</f>
        <v>第三試合校(大東文化・淑徳・東海)STO・キャプテンコーチ集合</v>
      </c>
    </row>
    <row r="270" spans="1:6" x14ac:dyDescent="0.55000000000000004">
      <c r="A270" s="2">
        <f>A267+TIME(0,40,0)</f>
        <v>0.58333333333333337</v>
      </c>
      <c r="C270" t="s">
        <v>124</v>
      </c>
    </row>
    <row r="271" spans="1:6" x14ac:dyDescent="0.55000000000000004">
      <c r="A271" s="2">
        <f>A270+TIME(0,30,0)</f>
        <v>0.60416666666666674</v>
      </c>
      <c r="C271" t="str">
        <f>"第三試合校("&amp;E256&amp;"・"&amp;G256&amp;")グラウンド撤退完了"</f>
        <v>第三試合校(大東文化・淑徳・東海)グラウンド撤退完了</v>
      </c>
    </row>
    <row r="272" spans="1:6" x14ac:dyDescent="0.55000000000000004">
      <c r="A272" s="2"/>
    </row>
    <row r="276" spans="1:8" x14ac:dyDescent="0.55000000000000004">
      <c r="A276" s="28" t="s">
        <v>108</v>
      </c>
      <c r="B276" s="28"/>
      <c r="C276" s="28"/>
      <c r="D276" s="28"/>
      <c r="E276" s="28"/>
      <c r="F276" s="28"/>
      <c r="G276" s="28"/>
      <c r="H276" s="28"/>
    </row>
    <row r="277" spans="1:8" x14ac:dyDescent="0.55000000000000004">
      <c r="E277"/>
      <c r="G277"/>
      <c r="H277"/>
    </row>
    <row r="278" spans="1:8" x14ac:dyDescent="0.55000000000000004">
      <c r="A278" s="8"/>
      <c r="B278" s="15" t="s">
        <v>116</v>
      </c>
      <c r="C278" s="9" t="s">
        <v>0</v>
      </c>
      <c r="D278" s="9" t="s">
        <v>1</v>
      </c>
      <c r="E278" s="15" t="s">
        <v>2</v>
      </c>
      <c r="F278" s="15"/>
      <c r="G278" s="15" t="s">
        <v>3</v>
      </c>
      <c r="H278" s="10" t="s">
        <v>4</v>
      </c>
    </row>
    <row r="279" spans="1:8" x14ac:dyDescent="0.55000000000000004">
      <c r="A279" s="11" t="s">
        <v>5</v>
      </c>
      <c r="B279" s="6">
        <v>0.52777777777777779</v>
      </c>
      <c r="C279" s="12">
        <v>0.52083333333333337</v>
      </c>
      <c r="D279" s="12">
        <f>C279+TIME(0,40,0)</f>
        <v>0.54861111111111116</v>
      </c>
      <c r="E279" s="37" t="s">
        <v>206</v>
      </c>
      <c r="F279" s="7" t="s">
        <v>6</v>
      </c>
      <c r="G279" s="36" t="s">
        <v>207</v>
      </c>
      <c r="H279" s="43" t="s">
        <v>12</v>
      </c>
    </row>
    <row r="280" spans="1:8" x14ac:dyDescent="0.55000000000000004">
      <c r="A280" s="11" t="s">
        <v>7</v>
      </c>
      <c r="B280" s="6">
        <v>0.55555555555555558</v>
      </c>
      <c r="C280" s="12">
        <v>0.54861111111111116</v>
      </c>
      <c r="D280" s="12">
        <f>C280+TIME(0,40,0)</f>
        <v>0.57638888888888895</v>
      </c>
      <c r="E280" s="37" t="s">
        <v>206</v>
      </c>
      <c r="F280" s="7" t="s">
        <v>6</v>
      </c>
      <c r="G280" s="36" t="s">
        <v>208</v>
      </c>
      <c r="H280" s="44"/>
    </row>
    <row r="281" spans="1:8" x14ac:dyDescent="0.55000000000000004">
      <c r="A281" s="11" t="s">
        <v>8</v>
      </c>
      <c r="B281" s="6">
        <v>0.58333333333333337</v>
      </c>
      <c r="C281" s="12">
        <v>0.57638888888888884</v>
      </c>
      <c r="D281" s="12">
        <f>C281+TIME(0,40,0)</f>
        <v>0.60416666666666663</v>
      </c>
      <c r="E281" s="36" t="s">
        <v>207</v>
      </c>
      <c r="F281" s="7" t="s">
        <v>6</v>
      </c>
      <c r="G281" s="36" t="s">
        <v>208</v>
      </c>
      <c r="H281" s="45"/>
    </row>
    <row r="282" spans="1:8" x14ac:dyDescent="0.55000000000000004">
      <c r="A282" s="1"/>
      <c r="B282" s="24"/>
      <c r="C282" s="24"/>
      <c r="D282" s="24"/>
      <c r="F282" s="1"/>
    </row>
    <row r="283" spans="1:8" x14ac:dyDescent="0.55000000000000004">
      <c r="A283" s="48" t="s">
        <v>9</v>
      </c>
      <c r="B283" s="48"/>
      <c r="C283" s="48"/>
      <c r="D283" s="23"/>
    </row>
    <row r="284" spans="1:8" x14ac:dyDescent="0.55000000000000004">
      <c r="A284" s="2">
        <v>0.4861111111111111</v>
      </c>
      <c r="C284" t="str">
        <f>"第一試合校("&amp;E279&amp;"・"&amp;G279&amp;")選手・上級生到着"</f>
        <v>第一試合校(神奈川・成城・日本体育)選手・上級生到着</v>
      </c>
    </row>
    <row r="285" spans="1:8" x14ac:dyDescent="0.55000000000000004">
      <c r="A285" s="2">
        <f>A284+TIME(0,20,0)</f>
        <v>0.5</v>
      </c>
      <c r="C285" t="str">
        <f>"第一試合校("&amp;E279&amp;"・"&amp;G279&amp;")ベンチメンバー・ベンチ外メンバーチェック"</f>
        <v>第一試合校(神奈川・成城・日本体育)ベンチメンバー・ベンチ外メンバーチェック</v>
      </c>
    </row>
    <row r="286" spans="1:8" x14ac:dyDescent="0.55000000000000004">
      <c r="A286" s="2">
        <f>A284+TIME(0,40,0)</f>
        <v>0.51388888888888884</v>
      </c>
      <c r="C286" t="str">
        <f>"第二試合校("&amp;G280&amp;")選手・上級生到着"</f>
        <v>第二試合校(明治A)選手・上級生到着</v>
      </c>
    </row>
    <row r="287" spans="1:8" x14ac:dyDescent="0.55000000000000004">
      <c r="A287" s="2">
        <f>A285+TIME(0,30,0)</f>
        <v>0.52083333333333337</v>
      </c>
      <c r="C287" t="str">
        <f>"第一試合校("&amp;E279&amp;"・"&amp;G279&amp;")グラウンドイン・第二試合校("&amp;G280&amp;")ベンチメンバー・ベンチ外メンバーチェック"</f>
        <v>第一試合校(神奈川・成城・日本体育)グラウンドイン・第二試合校(明治A)ベンチメンバー・ベンチ外メンバーチェック</v>
      </c>
    </row>
    <row r="288" spans="1:8" x14ac:dyDescent="0.55000000000000004">
      <c r="A288" s="2">
        <f>A287+TIME(0,3,0)</f>
        <v>0.5229166666666667</v>
      </c>
      <c r="C288" t="str">
        <f>"第一試合校("&amp;E279&amp;"・"&amp;G279&amp;")STO・キャプテンコーチ集合"</f>
        <v>第一試合校(神奈川・成城・日本体育)STO・キャプテンコーチ集合</v>
      </c>
    </row>
    <row r="289" spans="1:8" x14ac:dyDescent="0.55000000000000004">
      <c r="A289" s="2">
        <f>A288+TIME(0,7,0)</f>
        <v>0.52777777777777779</v>
      </c>
      <c r="C289" t="s">
        <v>118</v>
      </c>
    </row>
    <row r="290" spans="1:8" x14ac:dyDescent="0.55000000000000004">
      <c r="A290" s="2">
        <f>A289+TIME(0,30,0)</f>
        <v>0.54861111111111116</v>
      </c>
      <c r="C290" t="str">
        <f>"第一試合校("&amp;G279&amp;"("&amp;E279&amp;"はそのまま))グラウンド撤退完了・第二試合校("&amp;G280&amp;")グラウンドイン"</f>
        <v>第一試合校(日本体育(神奈川・成城はそのまま))グラウンド撤退完了・第二試合校(明治A)グラウンドイン</v>
      </c>
    </row>
    <row r="291" spans="1:8" x14ac:dyDescent="0.55000000000000004">
      <c r="A291" s="2">
        <f>A290+TIME(0,3,0)</f>
        <v>0.55069444444444449</v>
      </c>
      <c r="C291" t="str">
        <f>"第二試合校("&amp;E280&amp;"・"&amp;G280&amp;")STO・キャプテンコーチ集合"</f>
        <v>第二試合校(神奈川・成城・明治A)STO・キャプテンコーチ集合</v>
      </c>
    </row>
    <row r="292" spans="1:8" x14ac:dyDescent="0.55000000000000004">
      <c r="A292" s="2">
        <f>A290+TIME(0,10,0)</f>
        <v>0.55555555555555558</v>
      </c>
      <c r="C292" t="s">
        <v>121</v>
      </c>
    </row>
    <row r="293" spans="1:8" x14ac:dyDescent="0.55000000000000004">
      <c r="A293" s="2">
        <f>A292+TIME(0,30,0)</f>
        <v>0.57638888888888895</v>
      </c>
      <c r="C293" t="str">
        <f>"第二試合校("&amp;E280&amp;"("&amp;G280&amp;"はそのまま))グラウンド撤退完了・第三試合校("&amp;E281&amp;")グラウンドイン"</f>
        <v>第二試合校(神奈川・成城(明治Aはそのまま))グラウンド撤退完了・第三試合校(日本体育)グラウンドイン</v>
      </c>
    </row>
    <row r="294" spans="1:8" x14ac:dyDescent="0.55000000000000004">
      <c r="A294" s="2">
        <f>A293+TIME(0,3,0)</f>
        <v>0.57847222222222228</v>
      </c>
      <c r="C294" t="str">
        <f>"第三試合校("&amp;E281&amp;"・"&amp;G281&amp;")STO・キャプテンコーチ集合"</f>
        <v>第三試合校(日本体育・明治A)STO・キャプテンコーチ集合</v>
      </c>
    </row>
    <row r="295" spans="1:8" x14ac:dyDescent="0.55000000000000004">
      <c r="A295" s="2">
        <f>A292+TIME(0,40,0)</f>
        <v>0.58333333333333337</v>
      </c>
      <c r="C295" t="s">
        <v>124</v>
      </c>
    </row>
    <row r="296" spans="1:8" x14ac:dyDescent="0.55000000000000004">
      <c r="A296" s="2">
        <f>A295+TIME(0,30,0)</f>
        <v>0.60416666666666674</v>
      </c>
      <c r="C296" t="str">
        <f>"第三試合校("&amp;E281&amp;"・"&amp;G281&amp;")グラウンド撤退完了"</f>
        <v>第三試合校(日本体育・明治A)グラウンド撤退完了</v>
      </c>
    </row>
    <row r="300" spans="1:8" x14ac:dyDescent="0.55000000000000004">
      <c r="A300" s="28" t="s">
        <v>109</v>
      </c>
      <c r="B300" s="28"/>
      <c r="C300" s="28"/>
      <c r="D300" s="28"/>
      <c r="E300" s="28"/>
      <c r="F300" s="28"/>
      <c r="G300" s="28"/>
      <c r="H300" s="28"/>
    </row>
    <row r="301" spans="1:8" x14ac:dyDescent="0.55000000000000004">
      <c r="E301"/>
      <c r="G301"/>
      <c r="H301"/>
    </row>
    <row r="302" spans="1:8" x14ac:dyDescent="0.55000000000000004">
      <c r="A302" s="8"/>
      <c r="B302" s="15" t="s">
        <v>116</v>
      </c>
      <c r="C302" s="9" t="s">
        <v>0</v>
      </c>
      <c r="D302" s="9" t="s">
        <v>1</v>
      </c>
      <c r="E302" s="15" t="s">
        <v>2</v>
      </c>
      <c r="F302" s="15"/>
      <c r="G302" s="15" t="s">
        <v>3</v>
      </c>
      <c r="H302" s="10" t="s">
        <v>4</v>
      </c>
    </row>
    <row r="303" spans="1:8" x14ac:dyDescent="0.55000000000000004">
      <c r="A303" s="11" t="s">
        <v>5</v>
      </c>
      <c r="B303" s="6">
        <v>0.65277777777777779</v>
      </c>
      <c r="C303" s="12">
        <v>0.64583333333333337</v>
      </c>
      <c r="D303" s="12">
        <f>C303+TIME(0,40,0)</f>
        <v>0.67361111111111116</v>
      </c>
      <c r="E303" s="42" t="s">
        <v>209</v>
      </c>
      <c r="F303" s="7" t="s">
        <v>6</v>
      </c>
      <c r="G303" s="40" t="s">
        <v>210</v>
      </c>
      <c r="H303" s="43" t="s">
        <v>12</v>
      </c>
    </row>
    <row r="304" spans="1:8" x14ac:dyDescent="0.55000000000000004">
      <c r="A304" s="11" t="s">
        <v>7</v>
      </c>
      <c r="B304" s="6">
        <v>0.68055555555555558</v>
      </c>
      <c r="C304" s="12">
        <v>0.67361111111111116</v>
      </c>
      <c r="D304" s="12">
        <f>C304+TIME(0,40,0)</f>
        <v>0.70138888888888895</v>
      </c>
      <c r="E304" s="42" t="s">
        <v>209</v>
      </c>
      <c r="F304" s="7" t="s">
        <v>6</v>
      </c>
      <c r="G304" s="40" t="s">
        <v>211</v>
      </c>
      <c r="H304" s="44"/>
    </row>
    <row r="305" spans="1:8" x14ac:dyDescent="0.55000000000000004">
      <c r="A305" s="11" t="s">
        <v>8</v>
      </c>
      <c r="B305" s="6">
        <v>0.70833333333333337</v>
      </c>
      <c r="C305" s="12">
        <v>0.70138888888888884</v>
      </c>
      <c r="D305" s="12">
        <f>C305+TIME(0,40,0)</f>
        <v>0.72916666666666663</v>
      </c>
      <c r="E305" s="40" t="s">
        <v>210</v>
      </c>
      <c r="F305" s="7" t="s">
        <v>6</v>
      </c>
      <c r="G305" s="40" t="s">
        <v>211</v>
      </c>
      <c r="H305" s="45"/>
    </row>
    <row r="307" spans="1:8" x14ac:dyDescent="0.55000000000000004">
      <c r="A307" s="48" t="s">
        <v>9</v>
      </c>
      <c r="B307" s="48"/>
      <c r="C307" s="48"/>
      <c r="D307" s="23"/>
    </row>
    <row r="308" spans="1:8" x14ac:dyDescent="0.55000000000000004">
      <c r="A308" s="2">
        <v>0.61111111111111116</v>
      </c>
      <c r="C308" t="str">
        <f>"第一試合校("&amp;E303&amp;"・"&amp;G303&amp;")選手・上級生到着"</f>
        <v>第一試合校(上智・東京A)選手・上級生到着</v>
      </c>
    </row>
    <row r="309" spans="1:8" x14ac:dyDescent="0.55000000000000004">
      <c r="A309" s="2">
        <f>A308+TIME(0,20,0)</f>
        <v>0.625</v>
      </c>
      <c r="C309" t="str">
        <f>"第一試合校("&amp;E303&amp;"・"&amp;G303&amp;")ベンチメンバー・ベンチ外メンバーチェック"</f>
        <v>第一試合校(上智・東京A)ベンチメンバー・ベンチ外メンバーチェック</v>
      </c>
    </row>
    <row r="310" spans="1:8" x14ac:dyDescent="0.55000000000000004">
      <c r="A310" s="2">
        <f>A308+TIME(0,40,0)</f>
        <v>0.63888888888888895</v>
      </c>
      <c r="C310" t="str">
        <f>"第二試合校("&amp;G304&amp;")選手・上級生到着"</f>
        <v>第二試合校(一橋B)選手・上級生到着</v>
      </c>
    </row>
    <row r="311" spans="1:8" x14ac:dyDescent="0.55000000000000004">
      <c r="A311" s="2">
        <f>A309+TIME(0,30,0)</f>
        <v>0.64583333333333337</v>
      </c>
      <c r="C311" t="str">
        <f>"第一試合校("&amp;E303&amp;"・"&amp;G303&amp;")グラウンドイン・第二試合校("&amp;G304&amp;")ベンチメンバー・ベンチ外メンバーチェック"</f>
        <v>第一試合校(上智・東京A)グラウンドイン・第二試合校(一橋B)ベンチメンバー・ベンチ外メンバーチェック</v>
      </c>
    </row>
    <row r="312" spans="1:8" x14ac:dyDescent="0.55000000000000004">
      <c r="A312" s="2">
        <f>A311+TIME(0,3,0)</f>
        <v>0.6479166666666667</v>
      </c>
      <c r="C312" t="str">
        <f>"第一試合校("&amp;E303&amp;"・"&amp;G303&amp;")STO・キャプテンコーチ集合"</f>
        <v>第一試合校(上智・東京A)STO・キャプテンコーチ集合</v>
      </c>
    </row>
    <row r="313" spans="1:8" x14ac:dyDescent="0.55000000000000004">
      <c r="A313" s="2">
        <f>A312+TIME(0,7,0)</f>
        <v>0.65277777777777779</v>
      </c>
      <c r="C313" t="s">
        <v>118</v>
      </c>
    </row>
    <row r="314" spans="1:8" x14ac:dyDescent="0.55000000000000004">
      <c r="A314" s="2">
        <f>A313+TIME(0,30,0)</f>
        <v>0.67361111111111116</v>
      </c>
      <c r="C314" t="str">
        <f>"第一試合校("&amp;G303&amp;"("&amp;E303&amp;"はそのまま))グラウンド撤退完了・第二試合校("&amp;G304&amp;")グラウンドイン"</f>
        <v>第一試合校(東京A(上智はそのまま))グラウンド撤退完了・第二試合校(一橋B)グラウンドイン</v>
      </c>
    </row>
    <row r="315" spans="1:8" x14ac:dyDescent="0.55000000000000004">
      <c r="A315" s="2">
        <f>A314+TIME(0,3,0)</f>
        <v>0.67569444444444449</v>
      </c>
      <c r="C315" t="str">
        <f>"第二試合校("&amp;E304&amp;"・"&amp;G304&amp;")STO・キャプテンコーチ集合"</f>
        <v>第二試合校(上智・一橋B)STO・キャプテンコーチ集合</v>
      </c>
    </row>
    <row r="316" spans="1:8" x14ac:dyDescent="0.55000000000000004">
      <c r="A316" s="2">
        <f>A314+TIME(0,10,0)</f>
        <v>0.68055555555555558</v>
      </c>
      <c r="C316" t="s">
        <v>121</v>
      </c>
    </row>
    <row r="317" spans="1:8" x14ac:dyDescent="0.55000000000000004">
      <c r="A317" s="2">
        <f>A316+TIME(0,30,0)</f>
        <v>0.70138888888888895</v>
      </c>
      <c r="C317" t="str">
        <f>"第二試合校("&amp;E304&amp;"("&amp;G304&amp;"はそのまま))グラウンド撤退完了・第三試合校("&amp;E305&amp;")グラウンドイン"</f>
        <v>第二試合校(上智(一橋Bはそのまま))グラウンド撤退完了・第三試合校(東京A)グラウンドイン</v>
      </c>
    </row>
    <row r="318" spans="1:8" x14ac:dyDescent="0.55000000000000004">
      <c r="A318" s="2">
        <f>A317+TIME(0,3,0)</f>
        <v>0.70347222222222228</v>
      </c>
      <c r="C318" t="str">
        <f>"第三試合校("&amp;E305&amp;"・"&amp;G305&amp;")STO・キャプテンコーチ集合"</f>
        <v>第三試合校(東京A・一橋B)STO・キャプテンコーチ集合</v>
      </c>
    </row>
    <row r="319" spans="1:8" x14ac:dyDescent="0.55000000000000004">
      <c r="A319" s="2">
        <f>A316+TIME(0,40,0)</f>
        <v>0.70833333333333337</v>
      </c>
      <c r="C319" t="s">
        <v>124</v>
      </c>
    </row>
    <row r="320" spans="1:8" x14ac:dyDescent="0.55000000000000004">
      <c r="A320" s="2">
        <f>A319+TIME(0,30,0)</f>
        <v>0.72916666666666674</v>
      </c>
      <c r="C320" t="str">
        <f>"第三試合校("&amp;E305&amp;"・"&amp;G305&amp;")グラウンド撤退完了"</f>
        <v>第三試合校(東京A・一橋B)グラウンド撤退完了</v>
      </c>
    </row>
    <row r="324" spans="1:8" x14ac:dyDescent="0.55000000000000004">
      <c r="A324" s="28" t="s">
        <v>110</v>
      </c>
      <c r="B324" s="28"/>
      <c r="C324" s="28"/>
      <c r="D324" s="28"/>
      <c r="E324" s="28"/>
      <c r="F324" s="28"/>
      <c r="G324" s="28"/>
      <c r="H324" s="28"/>
    </row>
    <row r="325" spans="1:8" x14ac:dyDescent="0.55000000000000004">
      <c r="E325"/>
      <c r="G325"/>
      <c r="H325"/>
    </row>
    <row r="326" spans="1:8" x14ac:dyDescent="0.55000000000000004">
      <c r="A326" s="8"/>
      <c r="B326" s="15" t="s">
        <v>116</v>
      </c>
      <c r="C326" s="9" t="s">
        <v>0</v>
      </c>
      <c r="D326" s="9" t="s">
        <v>1</v>
      </c>
      <c r="E326" s="15" t="s">
        <v>2</v>
      </c>
      <c r="F326" s="15"/>
      <c r="G326" s="15" t="s">
        <v>3</v>
      </c>
      <c r="H326" s="10" t="s">
        <v>4</v>
      </c>
    </row>
    <row r="327" spans="1:8" x14ac:dyDescent="0.55000000000000004">
      <c r="A327" s="11" t="s">
        <v>5</v>
      </c>
      <c r="B327" s="6">
        <v>0.65277777777777779</v>
      </c>
      <c r="C327" s="12">
        <v>0.64583333333333337</v>
      </c>
      <c r="D327" s="12">
        <f>C327+TIME(0,40,0)</f>
        <v>0.67361111111111116</v>
      </c>
      <c r="E327" s="39" t="s">
        <v>212</v>
      </c>
      <c r="F327" s="7" t="s">
        <v>6</v>
      </c>
      <c r="G327" s="39" t="s">
        <v>213</v>
      </c>
      <c r="H327" s="43" t="s">
        <v>12</v>
      </c>
    </row>
    <row r="328" spans="1:8" x14ac:dyDescent="0.55000000000000004">
      <c r="A328" s="11" t="s">
        <v>7</v>
      </c>
      <c r="B328" s="6">
        <v>0.68055555555555558</v>
      </c>
      <c r="C328" s="12">
        <v>0.67361111111111116</v>
      </c>
      <c r="D328" s="12">
        <f>C328+TIME(0,40,0)</f>
        <v>0.70138888888888895</v>
      </c>
      <c r="E328" s="39" t="s">
        <v>212</v>
      </c>
      <c r="F328" s="7" t="s">
        <v>6</v>
      </c>
      <c r="G328" s="39" t="s">
        <v>214</v>
      </c>
      <c r="H328" s="44"/>
    </row>
    <row r="329" spans="1:8" x14ac:dyDescent="0.55000000000000004">
      <c r="A329" s="11" t="s">
        <v>8</v>
      </c>
      <c r="B329" s="6">
        <v>0.70833333333333337</v>
      </c>
      <c r="C329" s="12">
        <v>0.70138888888888884</v>
      </c>
      <c r="D329" s="12">
        <f>C329+TIME(0,40,0)</f>
        <v>0.72916666666666663</v>
      </c>
      <c r="E329" s="39" t="s">
        <v>213</v>
      </c>
      <c r="F329" s="7" t="s">
        <v>6</v>
      </c>
      <c r="G329" s="39" t="s">
        <v>214</v>
      </c>
      <c r="H329" s="45"/>
    </row>
    <row r="331" spans="1:8" x14ac:dyDescent="0.55000000000000004">
      <c r="A331" s="48" t="s">
        <v>9</v>
      </c>
      <c r="B331" s="48"/>
      <c r="C331" s="48"/>
      <c r="D331" s="23"/>
    </row>
    <row r="332" spans="1:8" x14ac:dyDescent="0.55000000000000004">
      <c r="A332" s="2">
        <v>0.61111111111111116</v>
      </c>
      <c r="C332" t="str">
        <f>"第一試合校("&amp;E327&amp;"・"&amp;G327&amp;")選手・上級生到着"</f>
        <v>第一試合校(法政・明治B)選手・上級生到着</v>
      </c>
    </row>
    <row r="333" spans="1:8" x14ac:dyDescent="0.55000000000000004">
      <c r="A333" s="2">
        <f>A332+TIME(0,20,0)</f>
        <v>0.625</v>
      </c>
      <c r="C333" t="str">
        <f>"第一試合校("&amp;E327&amp;"・"&amp;G327&amp;")ベンチメンバー・ベンチ外メンバーチェック"</f>
        <v>第一試合校(法政・明治B)ベンチメンバー・ベンチ外メンバーチェック</v>
      </c>
    </row>
    <row r="334" spans="1:8" x14ac:dyDescent="0.55000000000000004">
      <c r="A334" s="2">
        <f>A332+TIME(0,40,0)</f>
        <v>0.63888888888888895</v>
      </c>
      <c r="C334" t="str">
        <f>"第二試合校("&amp;G328&amp;")選手・上級生到着"</f>
        <v>第二試合校(一橋A)選手・上級生到着</v>
      </c>
    </row>
    <row r="335" spans="1:8" x14ac:dyDescent="0.55000000000000004">
      <c r="A335" s="2">
        <f>A333+TIME(0,30,0)</f>
        <v>0.64583333333333337</v>
      </c>
      <c r="C335" t="str">
        <f>"第一試合校("&amp;E327&amp;"・"&amp;G327&amp;")グラウンドイン・第二試合校("&amp;G328&amp;")ベンチメンバー・ベンチ外メンバーチェック"</f>
        <v>第一試合校(法政・明治B)グラウンドイン・第二試合校(一橋A)ベンチメンバー・ベンチ外メンバーチェック</v>
      </c>
    </row>
    <row r="336" spans="1:8" x14ac:dyDescent="0.55000000000000004">
      <c r="A336" s="2">
        <f>A335+TIME(0,3,0)</f>
        <v>0.6479166666666667</v>
      </c>
      <c r="C336" t="str">
        <f>"第一試合校("&amp;E327&amp;"・"&amp;G327&amp;")STO・キャプテンコーチ集合"</f>
        <v>第一試合校(法政・明治B)STO・キャプテンコーチ集合</v>
      </c>
    </row>
    <row r="337" spans="1:3" x14ac:dyDescent="0.55000000000000004">
      <c r="A337" s="2">
        <f>A336+TIME(0,7,0)</f>
        <v>0.65277777777777779</v>
      </c>
      <c r="C337" t="s">
        <v>118</v>
      </c>
    </row>
    <row r="338" spans="1:3" x14ac:dyDescent="0.55000000000000004">
      <c r="A338" s="2">
        <f>A337+TIME(0,30,0)</f>
        <v>0.67361111111111116</v>
      </c>
      <c r="C338" t="str">
        <f>"第一試合校("&amp;G327&amp;"("&amp;E327&amp;"はそのまま))グラウンド撤退完了・第二試合校("&amp;G328&amp;")グラウンドイン"</f>
        <v>第一試合校(明治B(法政はそのまま))グラウンド撤退完了・第二試合校(一橋A)グラウンドイン</v>
      </c>
    </row>
    <row r="339" spans="1:3" x14ac:dyDescent="0.55000000000000004">
      <c r="A339" s="2">
        <f>A338+TIME(0,3,0)</f>
        <v>0.67569444444444449</v>
      </c>
      <c r="C339" t="str">
        <f>"第二試合校("&amp;E328&amp;"・"&amp;G328&amp;")STO・キャプテンコーチ集合"</f>
        <v>第二試合校(法政・一橋A)STO・キャプテンコーチ集合</v>
      </c>
    </row>
    <row r="340" spans="1:3" x14ac:dyDescent="0.55000000000000004">
      <c r="A340" s="2">
        <f>A338+TIME(0,10,0)</f>
        <v>0.68055555555555558</v>
      </c>
      <c r="C340" t="s">
        <v>121</v>
      </c>
    </row>
    <row r="341" spans="1:3" x14ac:dyDescent="0.55000000000000004">
      <c r="A341" s="2">
        <f>A340+TIME(0,30,0)</f>
        <v>0.70138888888888895</v>
      </c>
      <c r="C341" t="str">
        <f>"第二試合校("&amp;E328&amp;"("&amp;G328&amp;"はそのまま))グラウンド撤退完了・第三試合校("&amp;E329&amp;")グラウンドイン"</f>
        <v>第二試合校(法政(一橋Aはそのまま))グラウンド撤退完了・第三試合校(明治B)グラウンドイン</v>
      </c>
    </row>
    <row r="342" spans="1:3" x14ac:dyDescent="0.55000000000000004">
      <c r="A342" s="2">
        <f>A341+TIME(0,3,0)</f>
        <v>0.70347222222222228</v>
      </c>
      <c r="C342" t="str">
        <f>"第三試合校("&amp;E329&amp;"・"&amp;G329&amp;")STO・キャプテンコーチ集合"</f>
        <v>第三試合校(明治B・一橋A)STO・キャプテンコーチ集合</v>
      </c>
    </row>
    <row r="343" spans="1:3" x14ac:dyDescent="0.55000000000000004">
      <c r="A343" s="2">
        <f>A340+TIME(0,40,0)</f>
        <v>0.70833333333333337</v>
      </c>
      <c r="C343" t="s">
        <v>124</v>
      </c>
    </row>
    <row r="344" spans="1:3" x14ac:dyDescent="0.55000000000000004">
      <c r="A344" s="2">
        <f>A343+TIME(0,30,0)</f>
        <v>0.72916666666666674</v>
      </c>
      <c r="C344" t="str">
        <f>"第三試合校("&amp;E329&amp;"・"&amp;G329&amp;")グラウンド撤退完了"</f>
        <v>第三試合校(明治B・一橋A)グラウンド撤退完了</v>
      </c>
    </row>
  </sheetData>
  <mergeCells count="28">
    <mergeCell ref="A331:C331"/>
    <mergeCell ref="A307:C307"/>
    <mergeCell ref="H254:H256"/>
    <mergeCell ref="A258:C258"/>
    <mergeCell ref="H279:H281"/>
    <mergeCell ref="A283:C283"/>
    <mergeCell ref="H303:H305"/>
    <mergeCell ref="H148:H150"/>
    <mergeCell ref="H200:H202"/>
    <mergeCell ref="H227:H229"/>
    <mergeCell ref="A231:C231"/>
    <mergeCell ref="H327:H329"/>
    <mergeCell ref="A56:C56"/>
    <mergeCell ref="A25:D25"/>
    <mergeCell ref="A32:C32"/>
    <mergeCell ref="A8:C8"/>
    <mergeCell ref="A204:C204"/>
    <mergeCell ref="A128:C128"/>
    <mergeCell ref="A152:C152"/>
    <mergeCell ref="A80:C80"/>
    <mergeCell ref="A104:C104"/>
    <mergeCell ref="A177:C177"/>
    <mergeCell ref="H124:H126"/>
    <mergeCell ref="H4:H6"/>
    <mergeCell ref="H28:H30"/>
    <mergeCell ref="H52:H54"/>
    <mergeCell ref="H76:H78"/>
    <mergeCell ref="H100:H102"/>
  </mergeCells>
  <phoneticPr fontId="1"/>
  <pageMargins left="0.7" right="0.7" top="0.75" bottom="0.75" header="0.3" footer="0.3"/>
  <pageSetup paperSize="9" scale="71" fitToHeight="0" orientation="landscape" r:id="rId1"/>
  <rowBreaks count="8" manualBreakCount="8">
    <brk id="24" max="16383" man="1"/>
    <brk id="48" max="16383" man="1"/>
    <brk id="72" max="16383" man="1"/>
    <brk id="96" max="16383" man="1"/>
    <brk id="120" max="16383" man="1"/>
    <brk id="144" max="16383" man="1"/>
    <brk id="167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25BB7-1084-447E-9AC0-0E54172B57ED}">
  <dimension ref="A1:H121"/>
  <sheetViews>
    <sheetView tabSelected="1" workbookViewId="0">
      <selection activeCell="C121" sqref="C121"/>
    </sheetView>
  </sheetViews>
  <sheetFormatPr defaultRowHeight="18" x14ac:dyDescent="0.55000000000000004"/>
  <cols>
    <col min="1" max="1" width="10.08203125" customWidth="1"/>
    <col min="2" max="2" width="7" customWidth="1"/>
    <col min="3" max="3" width="7.1640625" customWidth="1"/>
    <col min="4" max="4" width="6.83203125" customWidth="1"/>
    <col min="5" max="5" width="37.1640625" customWidth="1"/>
    <col min="6" max="6" width="6.33203125" customWidth="1"/>
    <col min="7" max="7" width="38.33203125" customWidth="1"/>
    <col min="8" max="8" width="29.25" customWidth="1"/>
  </cols>
  <sheetData>
    <row r="1" spans="1:8" x14ac:dyDescent="0.55000000000000004">
      <c r="A1" s="27" t="s">
        <v>42</v>
      </c>
      <c r="B1" s="27"/>
      <c r="C1" s="27"/>
      <c r="D1" s="27"/>
      <c r="E1" s="27"/>
      <c r="F1" s="27"/>
      <c r="G1" s="27"/>
      <c r="H1" s="27"/>
    </row>
    <row r="2" spans="1:8" x14ac:dyDescent="0.55000000000000004">
      <c r="E2" s="1"/>
      <c r="G2" s="1"/>
      <c r="H2" s="1"/>
    </row>
    <row r="3" spans="1:8" x14ac:dyDescent="0.55000000000000004">
      <c r="A3" s="16"/>
      <c r="B3" s="15" t="s">
        <v>116</v>
      </c>
      <c r="C3" s="9" t="s">
        <v>10</v>
      </c>
      <c r="D3" s="10" t="s">
        <v>1</v>
      </c>
      <c r="E3" s="9" t="s">
        <v>2</v>
      </c>
      <c r="F3" s="15"/>
      <c r="G3" s="9" t="s">
        <v>3</v>
      </c>
      <c r="H3" s="15" t="s">
        <v>4</v>
      </c>
    </row>
    <row r="4" spans="1:8" x14ac:dyDescent="0.55000000000000004">
      <c r="A4" s="7" t="s">
        <v>5</v>
      </c>
      <c r="B4" s="6">
        <v>0.38194444444444442</v>
      </c>
      <c r="C4" s="12">
        <v>0.375</v>
      </c>
      <c r="D4" s="14">
        <f t="shared" ref="D4:D9" si="0">C4+TIME(0,40,0)</f>
        <v>0.40277777777777779</v>
      </c>
      <c r="E4" s="13" t="s">
        <v>25</v>
      </c>
      <c r="F4" s="7" t="s">
        <v>6</v>
      </c>
      <c r="G4" s="13" t="s">
        <v>19</v>
      </c>
      <c r="H4" s="43" t="s">
        <v>11</v>
      </c>
    </row>
    <row r="5" spans="1:8" x14ac:dyDescent="0.55000000000000004">
      <c r="A5" s="7" t="s">
        <v>7</v>
      </c>
      <c r="B5" s="6">
        <v>0.40972222222222221</v>
      </c>
      <c r="C5" s="12">
        <f>D4</f>
        <v>0.40277777777777779</v>
      </c>
      <c r="D5" s="14">
        <f t="shared" si="0"/>
        <v>0.43055555555555558</v>
      </c>
      <c r="E5" s="13" t="s">
        <v>20</v>
      </c>
      <c r="F5" s="7" t="s">
        <v>6</v>
      </c>
      <c r="G5" s="13" t="s">
        <v>26</v>
      </c>
      <c r="H5" s="44"/>
    </row>
    <row r="6" spans="1:8" x14ac:dyDescent="0.55000000000000004">
      <c r="A6" s="17" t="s">
        <v>8</v>
      </c>
      <c r="B6" s="19">
        <v>0.4375</v>
      </c>
      <c r="C6" s="5">
        <f>D5</f>
        <v>0.43055555555555558</v>
      </c>
      <c r="D6" s="18">
        <f t="shared" si="0"/>
        <v>0.45833333333333337</v>
      </c>
      <c r="E6" s="4" t="s">
        <v>21</v>
      </c>
      <c r="F6" s="17" t="s">
        <v>6</v>
      </c>
      <c r="G6" s="4" t="s">
        <v>27</v>
      </c>
      <c r="H6" s="44"/>
    </row>
    <row r="7" spans="1:8" x14ac:dyDescent="0.55000000000000004">
      <c r="A7" s="7" t="s">
        <v>16</v>
      </c>
      <c r="B7" s="6">
        <v>0.46527777777777779</v>
      </c>
      <c r="C7" s="12">
        <v>0.45833333333333331</v>
      </c>
      <c r="D7" s="14">
        <f t="shared" si="0"/>
        <v>0.4861111111111111</v>
      </c>
      <c r="E7" s="13" t="s">
        <v>22</v>
      </c>
      <c r="F7" s="7" t="s">
        <v>6</v>
      </c>
      <c r="G7" s="13" t="s">
        <v>28</v>
      </c>
      <c r="H7" s="44"/>
    </row>
    <row r="8" spans="1:8" x14ac:dyDescent="0.55000000000000004">
      <c r="A8" s="7" t="s">
        <v>17</v>
      </c>
      <c r="B8" s="6">
        <v>0.49305555555555558</v>
      </c>
      <c r="C8" s="12">
        <f>D7</f>
        <v>0.4861111111111111</v>
      </c>
      <c r="D8" s="14">
        <f t="shared" si="0"/>
        <v>0.51388888888888884</v>
      </c>
      <c r="E8" s="13" t="s">
        <v>29</v>
      </c>
      <c r="F8" s="7" t="s">
        <v>6</v>
      </c>
      <c r="G8" s="13" t="s">
        <v>24</v>
      </c>
      <c r="H8" s="44"/>
    </row>
    <row r="9" spans="1:8" x14ac:dyDescent="0.55000000000000004">
      <c r="A9" s="17" t="s">
        <v>18</v>
      </c>
      <c r="B9" s="19">
        <v>0.52083333333333337</v>
      </c>
      <c r="C9" s="5">
        <f>D8</f>
        <v>0.51388888888888884</v>
      </c>
      <c r="D9" s="18">
        <f t="shared" si="0"/>
        <v>0.54166666666666663</v>
      </c>
      <c r="E9" s="4" t="s">
        <v>30</v>
      </c>
      <c r="F9" s="17" t="s">
        <v>6</v>
      </c>
      <c r="G9" s="4" t="s">
        <v>215</v>
      </c>
      <c r="H9" s="45"/>
    </row>
    <row r="12" spans="1:8" x14ac:dyDescent="0.55000000000000004">
      <c r="A12" s="46" t="s">
        <v>9</v>
      </c>
      <c r="B12" s="46"/>
      <c r="C12" s="46"/>
    </row>
    <row r="13" spans="1:8" x14ac:dyDescent="0.55000000000000004">
      <c r="A13" s="2">
        <v>0.34027777777777779</v>
      </c>
      <c r="C13" t="s">
        <v>217</v>
      </c>
      <c r="E13" s="1"/>
    </row>
    <row r="14" spans="1:8" x14ac:dyDescent="0.55000000000000004">
      <c r="A14" s="2">
        <f>A13+TIME(0,20,0)</f>
        <v>0.35416666666666669</v>
      </c>
      <c r="C14" t="s">
        <v>218</v>
      </c>
      <c r="E14" s="1"/>
    </row>
    <row r="15" spans="1:8" x14ac:dyDescent="0.55000000000000004">
      <c r="A15" s="2">
        <f>A13+TIME(0,40,0)</f>
        <v>0.36805555555555558</v>
      </c>
      <c r="C15" t="s">
        <v>31</v>
      </c>
      <c r="E15" s="1"/>
    </row>
    <row r="16" spans="1:8" x14ac:dyDescent="0.55000000000000004">
      <c r="A16" s="2">
        <f>A14+TIME(0,30,0)</f>
        <v>0.375</v>
      </c>
      <c r="C16" t="s">
        <v>219</v>
      </c>
      <c r="E16" s="1"/>
    </row>
    <row r="17" spans="1:5" x14ac:dyDescent="0.55000000000000004">
      <c r="A17" s="2">
        <f>A16+TIME(0,3,0)</f>
        <v>0.37708333333333333</v>
      </c>
      <c r="C17" t="s">
        <v>220</v>
      </c>
      <c r="E17" s="1"/>
    </row>
    <row r="18" spans="1:5" x14ac:dyDescent="0.55000000000000004">
      <c r="A18" s="2">
        <f>A17+TIME(0,7,0)</f>
        <v>0.38194444444444442</v>
      </c>
      <c r="C18" t="s">
        <v>118</v>
      </c>
      <c r="E18" s="1"/>
    </row>
    <row r="19" spans="1:5" x14ac:dyDescent="0.55000000000000004">
      <c r="A19" s="2">
        <v>0.39583333333333331</v>
      </c>
      <c r="C19" t="s">
        <v>38</v>
      </c>
      <c r="E19" s="1"/>
    </row>
    <row r="20" spans="1:5" x14ac:dyDescent="0.55000000000000004">
      <c r="A20" s="2">
        <f>A18+TIME(0,30,0)</f>
        <v>0.40277777777777773</v>
      </c>
      <c r="C20" t="s">
        <v>221</v>
      </c>
      <c r="E20" s="1"/>
    </row>
    <row r="21" spans="1:5" x14ac:dyDescent="0.55000000000000004">
      <c r="A21" s="2"/>
      <c r="E21" s="1"/>
    </row>
    <row r="22" spans="1:5" x14ac:dyDescent="0.55000000000000004">
      <c r="A22" s="2">
        <v>0.40277777777777779</v>
      </c>
      <c r="C22" t="s">
        <v>32</v>
      </c>
      <c r="E22" s="1"/>
    </row>
    <row r="23" spans="1:5" x14ac:dyDescent="0.55000000000000004">
      <c r="A23" s="2">
        <f>A22+TIME(0,3,0)</f>
        <v>0.40486111111111112</v>
      </c>
      <c r="C23" t="s">
        <v>33</v>
      </c>
      <c r="E23" s="1"/>
    </row>
    <row r="24" spans="1:5" x14ac:dyDescent="0.55000000000000004">
      <c r="A24" s="2">
        <f>A23+TIME(0,7,0)</f>
        <v>0.40972222222222221</v>
      </c>
      <c r="C24" t="s">
        <v>244</v>
      </c>
      <c r="E24" s="1"/>
    </row>
    <row r="25" spans="1:5" x14ac:dyDescent="0.55000000000000004">
      <c r="A25" s="2">
        <v>0.4236111111111111</v>
      </c>
      <c r="C25" t="s">
        <v>39</v>
      </c>
      <c r="E25" s="1"/>
    </row>
    <row r="26" spans="1:5" x14ac:dyDescent="0.55000000000000004">
      <c r="A26" s="2">
        <v>0.43055555555555558</v>
      </c>
      <c r="C26" t="s">
        <v>34</v>
      </c>
      <c r="E26" s="1"/>
    </row>
    <row r="27" spans="1:5" x14ac:dyDescent="0.55000000000000004">
      <c r="A27" s="2"/>
      <c r="E27" s="1"/>
    </row>
    <row r="28" spans="1:5" x14ac:dyDescent="0.55000000000000004">
      <c r="A28" s="2">
        <v>0.43055555555555558</v>
      </c>
      <c r="C28" t="s">
        <v>35</v>
      </c>
      <c r="E28" s="1"/>
    </row>
    <row r="29" spans="1:5" x14ac:dyDescent="0.55000000000000004">
      <c r="A29" s="2">
        <f>A28+TIME(0,3,0)</f>
        <v>0.43263888888888891</v>
      </c>
      <c r="C29" t="s">
        <v>37</v>
      </c>
      <c r="E29" s="1"/>
    </row>
    <row r="30" spans="1:5" x14ac:dyDescent="0.55000000000000004">
      <c r="A30" s="2">
        <f>A29+TIME(0,7,0)</f>
        <v>0.4375</v>
      </c>
      <c r="C30" t="s">
        <v>245</v>
      </c>
      <c r="E30" s="1"/>
    </row>
    <row r="31" spans="1:5" x14ac:dyDescent="0.55000000000000004">
      <c r="A31" s="2">
        <v>0.4513888888888889</v>
      </c>
      <c r="C31" t="s">
        <v>222</v>
      </c>
      <c r="E31" s="1"/>
    </row>
    <row r="32" spans="1:5" x14ac:dyDescent="0.55000000000000004">
      <c r="A32" s="2">
        <v>0.45833333333333331</v>
      </c>
      <c r="C32" t="s">
        <v>36</v>
      </c>
      <c r="E32" s="1"/>
    </row>
    <row r="33" spans="1:5" x14ac:dyDescent="0.55000000000000004">
      <c r="A33" s="2"/>
      <c r="E33" s="1"/>
    </row>
    <row r="34" spans="1:5" x14ac:dyDescent="0.55000000000000004">
      <c r="A34" s="2">
        <v>0.45833333333333331</v>
      </c>
      <c r="C34" t="s">
        <v>223</v>
      </c>
      <c r="E34" s="1"/>
    </row>
    <row r="35" spans="1:5" x14ac:dyDescent="0.55000000000000004">
      <c r="A35" s="2">
        <f>A34+TIME(0,3,0)</f>
        <v>0.46041666666666664</v>
      </c>
      <c r="C35" t="s">
        <v>40</v>
      </c>
      <c r="E35" s="1"/>
    </row>
    <row r="36" spans="1:5" x14ac:dyDescent="0.55000000000000004">
      <c r="A36" s="2">
        <f>A35+TIME(0,7,0)</f>
        <v>0.46527777777777773</v>
      </c>
      <c r="C36" t="s">
        <v>224</v>
      </c>
      <c r="E36" s="1"/>
    </row>
    <row r="37" spans="1:5" x14ac:dyDescent="0.55000000000000004">
      <c r="A37" s="2">
        <v>0.47916666666666669</v>
      </c>
      <c r="C37" t="s">
        <v>225</v>
      </c>
      <c r="E37" s="1"/>
    </row>
    <row r="38" spans="1:5" x14ac:dyDescent="0.55000000000000004">
      <c r="A38" s="2">
        <v>0.4861111111111111</v>
      </c>
      <c r="C38" t="s">
        <v>41</v>
      </c>
      <c r="E38" s="1"/>
    </row>
    <row r="40" spans="1:5" x14ac:dyDescent="0.55000000000000004">
      <c r="A40" s="2">
        <v>0.4861111111111111</v>
      </c>
      <c r="C40" t="s">
        <v>229</v>
      </c>
      <c r="E40" s="1"/>
    </row>
    <row r="41" spans="1:5" x14ac:dyDescent="0.55000000000000004">
      <c r="A41" s="2">
        <f>A40+TIME(0,3,0)</f>
        <v>0.48819444444444443</v>
      </c>
      <c r="C41" t="s">
        <v>226</v>
      </c>
      <c r="E41" s="1"/>
    </row>
    <row r="42" spans="1:5" x14ac:dyDescent="0.55000000000000004">
      <c r="A42" s="2">
        <f>A41+TIME(0,7,0)</f>
        <v>0.49305555555555552</v>
      </c>
      <c r="C42" t="s">
        <v>227</v>
      </c>
      <c r="E42" s="1"/>
    </row>
    <row r="43" spans="1:5" x14ac:dyDescent="0.55000000000000004">
      <c r="A43" s="2">
        <v>0.51388888888888884</v>
      </c>
      <c r="C43" t="s">
        <v>228</v>
      </c>
      <c r="E43" s="1"/>
    </row>
    <row r="44" spans="1:5" x14ac:dyDescent="0.55000000000000004">
      <c r="A44" s="2"/>
      <c r="E44" s="1"/>
    </row>
    <row r="45" spans="1:5" x14ac:dyDescent="0.55000000000000004">
      <c r="A45" s="2">
        <v>0.51388888888888884</v>
      </c>
      <c r="C45" t="s">
        <v>230</v>
      </c>
    </row>
    <row r="46" spans="1:5" x14ac:dyDescent="0.55000000000000004">
      <c r="A46" s="2">
        <f>A45+TIME(0,3,0)</f>
        <v>0.51597222222222217</v>
      </c>
      <c r="C46" t="s">
        <v>231</v>
      </c>
    </row>
    <row r="47" spans="1:5" x14ac:dyDescent="0.55000000000000004">
      <c r="A47" s="2">
        <f>A46+TIME(0,7,0)</f>
        <v>0.52083333333333326</v>
      </c>
      <c r="C47" t="s">
        <v>232</v>
      </c>
    </row>
    <row r="48" spans="1:5" x14ac:dyDescent="0.55000000000000004">
      <c r="A48" s="2">
        <v>0.53472222222222221</v>
      </c>
      <c r="C48" t="s">
        <v>233</v>
      </c>
    </row>
    <row r="49" spans="1:8" x14ac:dyDescent="0.55000000000000004">
      <c r="A49" s="2">
        <v>0.54166666666666663</v>
      </c>
      <c r="C49" t="s">
        <v>234</v>
      </c>
    </row>
    <row r="50" spans="1:8" x14ac:dyDescent="0.55000000000000004">
      <c r="A50" s="2">
        <v>0.54861111111111116</v>
      </c>
      <c r="C50" t="s">
        <v>235</v>
      </c>
    </row>
    <row r="52" spans="1:8" x14ac:dyDescent="0.55000000000000004">
      <c r="A52" s="27" t="s">
        <v>57</v>
      </c>
      <c r="B52" s="27"/>
      <c r="C52" s="27"/>
      <c r="D52" s="27"/>
      <c r="E52" s="27"/>
      <c r="F52" s="27"/>
      <c r="G52" s="27"/>
      <c r="H52" s="27"/>
    </row>
    <row r="53" spans="1:8" x14ac:dyDescent="0.55000000000000004">
      <c r="E53" s="1"/>
      <c r="G53" s="1"/>
      <c r="H53" s="1"/>
    </row>
    <row r="54" spans="1:8" x14ac:dyDescent="0.55000000000000004">
      <c r="A54" s="16"/>
      <c r="B54" s="15" t="s">
        <v>116</v>
      </c>
      <c r="C54" s="9" t="s">
        <v>10</v>
      </c>
      <c r="D54" s="10" t="s">
        <v>1</v>
      </c>
      <c r="E54" s="9" t="s">
        <v>2</v>
      </c>
      <c r="F54" s="15"/>
      <c r="G54" s="9" t="s">
        <v>3</v>
      </c>
      <c r="H54" s="15" t="s">
        <v>4</v>
      </c>
    </row>
    <row r="55" spans="1:8" x14ac:dyDescent="0.55000000000000004">
      <c r="A55" s="7" t="s">
        <v>55</v>
      </c>
      <c r="B55" s="6">
        <v>0.5625</v>
      </c>
      <c r="C55" s="12">
        <v>0.55555555555555558</v>
      </c>
      <c r="D55" s="14">
        <f t="shared" ref="D55:D60" si="1">C55+TIME(0,40,0)</f>
        <v>0.58333333333333337</v>
      </c>
      <c r="E55" s="13" t="s">
        <v>46</v>
      </c>
      <c r="F55" s="7" t="s">
        <v>6</v>
      </c>
      <c r="G55" s="13" t="s">
        <v>45</v>
      </c>
      <c r="H55" s="43" t="s">
        <v>11</v>
      </c>
    </row>
    <row r="56" spans="1:8" x14ac:dyDescent="0.55000000000000004">
      <c r="A56" s="7" t="s">
        <v>56</v>
      </c>
      <c r="B56" s="6">
        <v>0.59027777777777779</v>
      </c>
      <c r="C56" s="12">
        <f>D55</f>
        <v>0.58333333333333337</v>
      </c>
      <c r="D56" s="14">
        <f t="shared" si="1"/>
        <v>0.61111111111111116</v>
      </c>
      <c r="E56" s="13" t="s">
        <v>216</v>
      </c>
      <c r="F56" s="7" t="s">
        <v>6</v>
      </c>
      <c r="G56" s="13" t="s">
        <v>23</v>
      </c>
      <c r="H56" s="44"/>
    </row>
    <row r="57" spans="1:8" x14ac:dyDescent="0.55000000000000004">
      <c r="A57" s="17" t="s">
        <v>58</v>
      </c>
      <c r="B57" s="19">
        <v>0.61805555555555558</v>
      </c>
      <c r="C57" s="5">
        <f>D56</f>
        <v>0.61111111111111116</v>
      </c>
      <c r="D57" s="18">
        <f t="shared" si="1"/>
        <v>0.63888888888888895</v>
      </c>
      <c r="E57" s="4" t="s">
        <v>47</v>
      </c>
      <c r="F57" s="17" t="s">
        <v>6</v>
      </c>
      <c r="G57" s="4" t="s">
        <v>48</v>
      </c>
      <c r="H57" s="44"/>
    </row>
    <row r="58" spans="1:8" x14ac:dyDescent="0.55000000000000004">
      <c r="A58" s="7" t="s">
        <v>59</v>
      </c>
      <c r="B58" s="6">
        <v>0.64583333333333337</v>
      </c>
      <c r="C58" s="12">
        <v>0.63888888888888884</v>
      </c>
      <c r="D58" s="14">
        <f t="shared" si="1"/>
        <v>0.66666666666666663</v>
      </c>
      <c r="E58" s="13" t="s">
        <v>49</v>
      </c>
      <c r="F58" s="7" t="s">
        <v>6</v>
      </c>
      <c r="G58" s="13" t="s">
        <v>52</v>
      </c>
      <c r="H58" s="44"/>
    </row>
    <row r="59" spans="1:8" x14ac:dyDescent="0.55000000000000004">
      <c r="A59" s="7" t="s">
        <v>60</v>
      </c>
      <c r="B59" s="6">
        <v>0.67361111111111116</v>
      </c>
      <c r="C59" s="12">
        <f>D58</f>
        <v>0.66666666666666663</v>
      </c>
      <c r="D59" s="14">
        <f t="shared" si="1"/>
        <v>0.69444444444444442</v>
      </c>
      <c r="E59" s="13" t="s">
        <v>50</v>
      </c>
      <c r="F59" s="7" t="s">
        <v>6</v>
      </c>
      <c r="G59" s="13" t="s">
        <v>53</v>
      </c>
      <c r="H59" s="44"/>
    </row>
    <row r="60" spans="1:8" x14ac:dyDescent="0.55000000000000004">
      <c r="A60" s="17" t="s">
        <v>61</v>
      </c>
      <c r="B60" s="19">
        <v>0.70138888888888884</v>
      </c>
      <c r="C60" s="5">
        <f>D59</f>
        <v>0.69444444444444442</v>
      </c>
      <c r="D60" s="18">
        <f t="shared" si="1"/>
        <v>0.72222222222222221</v>
      </c>
      <c r="E60" s="4" t="s">
        <v>51</v>
      </c>
      <c r="F60" s="17" t="s">
        <v>6</v>
      </c>
      <c r="G60" s="4" t="s">
        <v>54</v>
      </c>
      <c r="H60" s="45"/>
    </row>
    <row r="61" spans="1:8" x14ac:dyDescent="0.55000000000000004">
      <c r="A61" s="1"/>
      <c r="B61" s="24"/>
      <c r="C61" s="24"/>
      <c r="D61" s="24"/>
      <c r="E61" s="1"/>
      <c r="F61" s="1"/>
      <c r="G61" s="1"/>
      <c r="H61" s="1"/>
    </row>
    <row r="62" spans="1:8" x14ac:dyDescent="0.55000000000000004">
      <c r="A62" s="46" t="s">
        <v>9</v>
      </c>
      <c r="B62" s="46"/>
      <c r="C62" s="46"/>
    </row>
    <row r="63" spans="1:8" x14ac:dyDescent="0.55000000000000004">
      <c r="A63" s="2">
        <v>0.55555555555555558</v>
      </c>
      <c r="C63" t="s">
        <v>236</v>
      </c>
      <c r="E63" s="1"/>
    </row>
    <row r="64" spans="1:8" x14ac:dyDescent="0.55000000000000004">
      <c r="A64" s="2">
        <f>A63+TIME(0,3,0)</f>
        <v>0.55763888888888891</v>
      </c>
      <c r="C64" t="s">
        <v>237</v>
      </c>
      <c r="E64" s="1"/>
    </row>
    <row r="65" spans="1:5" x14ac:dyDescent="0.55000000000000004">
      <c r="A65" s="2">
        <f>A64+TIME(0,7,0)</f>
        <v>0.5625</v>
      </c>
      <c r="C65" t="s">
        <v>238</v>
      </c>
      <c r="E65" s="1"/>
    </row>
    <row r="66" spans="1:5" x14ac:dyDescent="0.55000000000000004">
      <c r="A66" s="2">
        <v>0.58333333333333337</v>
      </c>
      <c r="C66" t="s">
        <v>239</v>
      </c>
      <c r="E66" s="1"/>
    </row>
    <row r="67" spans="1:5" x14ac:dyDescent="0.55000000000000004">
      <c r="A67" s="2"/>
      <c r="E67" s="1"/>
    </row>
    <row r="68" spans="1:5" x14ac:dyDescent="0.55000000000000004">
      <c r="A68" s="2">
        <v>0.58333333333333337</v>
      </c>
      <c r="C68" t="s">
        <v>240</v>
      </c>
    </row>
    <row r="69" spans="1:5" x14ac:dyDescent="0.55000000000000004">
      <c r="A69" s="2">
        <f>A68+TIME(0,3,0)</f>
        <v>0.5854166666666667</v>
      </c>
      <c r="C69" t="s">
        <v>241</v>
      </c>
    </row>
    <row r="70" spans="1:5" x14ac:dyDescent="0.55000000000000004">
      <c r="A70" s="2">
        <f>A69+TIME(0,7,0)</f>
        <v>0.59027777777777779</v>
      </c>
      <c r="C70" t="s">
        <v>242</v>
      </c>
    </row>
    <row r="71" spans="1:5" x14ac:dyDescent="0.55000000000000004">
      <c r="A71" s="2">
        <v>0.61111111111111116</v>
      </c>
      <c r="C71" t="s">
        <v>243</v>
      </c>
    </row>
    <row r="72" spans="1:5" x14ac:dyDescent="0.55000000000000004">
      <c r="A72" s="2"/>
    </row>
    <row r="73" spans="1:5" x14ac:dyDescent="0.55000000000000004">
      <c r="A73" s="2">
        <v>0.61111111111111116</v>
      </c>
      <c r="C73" t="s">
        <v>62</v>
      </c>
    </row>
    <row r="74" spans="1:5" x14ac:dyDescent="0.55000000000000004">
      <c r="A74" s="2">
        <f>A73+TIME(0,3,0)</f>
        <v>0.61319444444444449</v>
      </c>
      <c r="C74" t="s">
        <v>63</v>
      </c>
    </row>
    <row r="75" spans="1:5" x14ac:dyDescent="0.55000000000000004">
      <c r="A75" s="2">
        <f>A74+TIME(0,7,0)</f>
        <v>0.61805555555555558</v>
      </c>
      <c r="C75" t="s">
        <v>246</v>
      </c>
    </row>
    <row r="76" spans="1:5" x14ac:dyDescent="0.55000000000000004">
      <c r="A76" s="2">
        <v>0.63888888888888884</v>
      </c>
      <c r="C76" t="s">
        <v>64</v>
      </c>
    </row>
    <row r="78" spans="1:5" x14ac:dyDescent="0.55000000000000004">
      <c r="A78" s="2">
        <v>0.63888888888888884</v>
      </c>
      <c r="C78" t="s">
        <v>65</v>
      </c>
    </row>
    <row r="79" spans="1:5" x14ac:dyDescent="0.55000000000000004">
      <c r="A79" s="2">
        <f>A78+TIME(0,3,0)</f>
        <v>0.64097222222222217</v>
      </c>
      <c r="C79" t="s">
        <v>66</v>
      </c>
    </row>
    <row r="80" spans="1:5" x14ac:dyDescent="0.55000000000000004">
      <c r="A80" s="2">
        <f>A79+TIME(0,7,0)</f>
        <v>0.64583333333333326</v>
      </c>
      <c r="C80" t="s">
        <v>247</v>
      </c>
    </row>
    <row r="81" spans="1:8" x14ac:dyDescent="0.55000000000000004">
      <c r="A81" s="2">
        <v>0.66666666666666663</v>
      </c>
      <c r="C81" t="s">
        <v>67</v>
      </c>
    </row>
    <row r="83" spans="1:8" x14ac:dyDescent="0.55000000000000004">
      <c r="A83" s="2">
        <v>0.66666666666666663</v>
      </c>
      <c r="C83" t="s">
        <v>68</v>
      </c>
    </row>
    <row r="84" spans="1:8" x14ac:dyDescent="0.55000000000000004">
      <c r="A84" s="2">
        <f>A83+TIME(0,3,0)</f>
        <v>0.66874999999999996</v>
      </c>
      <c r="C84" t="s">
        <v>69</v>
      </c>
    </row>
    <row r="85" spans="1:8" x14ac:dyDescent="0.55000000000000004">
      <c r="A85" s="2">
        <f>A84+TIME(0,7,0)</f>
        <v>0.67361111111111105</v>
      </c>
      <c r="C85" t="s">
        <v>248</v>
      </c>
    </row>
    <row r="86" spans="1:8" x14ac:dyDescent="0.55000000000000004">
      <c r="A86" s="2">
        <v>0.69444444444444442</v>
      </c>
      <c r="C86" t="s">
        <v>70</v>
      </c>
    </row>
    <row r="88" spans="1:8" x14ac:dyDescent="0.55000000000000004">
      <c r="A88" s="2">
        <v>0.69444444444444442</v>
      </c>
      <c r="C88" t="s">
        <v>71</v>
      </c>
    </row>
    <row r="89" spans="1:8" x14ac:dyDescent="0.55000000000000004">
      <c r="A89" s="2">
        <f>A88+TIME(0,3,0)</f>
        <v>0.69652777777777775</v>
      </c>
      <c r="C89" t="s">
        <v>72</v>
      </c>
    </row>
    <row r="90" spans="1:8" x14ac:dyDescent="0.55000000000000004">
      <c r="A90" s="2">
        <f>A89+TIME(0,7,0)</f>
        <v>0.70138888888888884</v>
      </c>
      <c r="C90" t="s">
        <v>249</v>
      </c>
    </row>
    <row r="91" spans="1:8" x14ac:dyDescent="0.55000000000000004">
      <c r="A91" s="2">
        <v>0.72222222222222221</v>
      </c>
      <c r="C91" t="s">
        <v>73</v>
      </c>
    </row>
    <row r="94" spans="1:8" x14ac:dyDescent="0.55000000000000004">
      <c r="A94" s="27" t="s">
        <v>74</v>
      </c>
      <c r="B94" s="27"/>
      <c r="C94" s="27"/>
      <c r="D94" s="27"/>
      <c r="E94" s="27"/>
      <c r="F94" s="27"/>
      <c r="G94" s="27"/>
      <c r="H94" s="27"/>
    </row>
    <row r="95" spans="1:8" x14ac:dyDescent="0.55000000000000004">
      <c r="E95" s="1"/>
      <c r="G95" s="1"/>
      <c r="H95" s="1"/>
    </row>
    <row r="96" spans="1:8" x14ac:dyDescent="0.55000000000000004">
      <c r="A96" s="16"/>
      <c r="B96" s="15" t="s">
        <v>116</v>
      </c>
      <c r="C96" s="9" t="s">
        <v>10</v>
      </c>
      <c r="D96" s="10" t="s">
        <v>1</v>
      </c>
      <c r="E96" s="9" t="s">
        <v>2</v>
      </c>
      <c r="F96" s="15"/>
      <c r="G96" s="9" t="s">
        <v>3</v>
      </c>
      <c r="H96" s="15" t="s">
        <v>4</v>
      </c>
    </row>
    <row r="97" spans="1:8" x14ac:dyDescent="0.55000000000000004">
      <c r="A97" s="7" t="s">
        <v>43</v>
      </c>
      <c r="B97" s="6">
        <v>0.72916666666666663</v>
      </c>
      <c r="C97" s="6">
        <v>0.72222222222222221</v>
      </c>
      <c r="D97" s="6">
        <f>C97+TIME(0,40,0)</f>
        <v>0.75</v>
      </c>
      <c r="E97" s="7" t="s">
        <v>81</v>
      </c>
      <c r="F97" s="7" t="s">
        <v>6</v>
      </c>
      <c r="G97" s="7" t="s">
        <v>83</v>
      </c>
      <c r="H97" s="49" t="s">
        <v>12</v>
      </c>
    </row>
    <row r="98" spans="1:8" x14ac:dyDescent="0.55000000000000004">
      <c r="A98" s="7" t="s">
        <v>44</v>
      </c>
      <c r="B98" s="6">
        <v>0.75694444444444442</v>
      </c>
      <c r="C98" s="6">
        <f>D97</f>
        <v>0.75</v>
      </c>
      <c r="D98" s="6">
        <f>C98+TIME(0,40,0)</f>
        <v>0.77777777777777779</v>
      </c>
      <c r="E98" s="7" t="s">
        <v>82</v>
      </c>
      <c r="F98" s="7" t="s">
        <v>6</v>
      </c>
      <c r="G98" s="7" t="s">
        <v>84</v>
      </c>
      <c r="H98" s="49"/>
    </row>
    <row r="99" spans="1:8" x14ac:dyDescent="0.55000000000000004">
      <c r="A99" s="7" t="s">
        <v>75</v>
      </c>
      <c r="B99" s="6">
        <v>0.78472222222222221</v>
      </c>
      <c r="C99" s="6">
        <f>D98</f>
        <v>0.77777777777777779</v>
      </c>
      <c r="D99" s="6">
        <f>C99+TIME(0,40,0)</f>
        <v>0.80555555555555558</v>
      </c>
      <c r="E99" s="7" t="s">
        <v>77</v>
      </c>
      <c r="F99" s="7" t="s">
        <v>6</v>
      </c>
      <c r="G99" s="7" t="s">
        <v>78</v>
      </c>
      <c r="H99" s="49"/>
    </row>
    <row r="100" spans="1:8" x14ac:dyDescent="0.55000000000000004">
      <c r="A100" s="7" t="s">
        <v>76</v>
      </c>
      <c r="B100" s="6">
        <v>0.8125</v>
      </c>
      <c r="C100" s="6">
        <v>0.80555555555555558</v>
      </c>
      <c r="D100" s="6">
        <f>C100+TIME(0,40,0)</f>
        <v>0.83333333333333337</v>
      </c>
      <c r="E100" s="7" t="s">
        <v>79</v>
      </c>
      <c r="F100" s="7" t="s">
        <v>6</v>
      </c>
      <c r="G100" s="7" t="s">
        <v>80</v>
      </c>
      <c r="H100" s="49"/>
    </row>
    <row r="101" spans="1:8" x14ac:dyDescent="0.55000000000000004">
      <c r="A101" s="1"/>
      <c r="B101" s="24"/>
      <c r="C101" s="24"/>
      <c r="D101" s="24"/>
      <c r="E101" s="1"/>
      <c r="F101" s="1"/>
      <c r="G101" s="1"/>
    </row>
    <row r="102" spans="1:8" x14ac:dyDescent="0.55000000000000004">
      <c r="A102" s="46" t="s">
        <v>9</v>
      </c>
      <c r="B102" s="46"/>
      <c r="C102" s="46"/>
      <c r="D102" s="24"/>
      <c r="E102" s="1"/>
      <c r="F102" s="1"/>
      <c r="G102" s="1"/>
    </row>
    <row r="103" spans="1:8" x14ac:dyDescent="0.55000000000000004">
      <c r="A103" s="2">
        <v>0.72222222222222221</v>
      </c>
      <c r="C103" t="s">
        <v>85</v>
      </c>
    </row>
    <row r="104" spans="1:8" x14ac:dyDescent="0.55000000000000004">
      <c r="A104" s="2">
        <f>A103+TIME(0,3,0)</f>
        <v>0.72430555555555554</v>
      </c>
      <c r="C104" t="s">
        <v>86</v>
      </c>
    </row>
    <row r="105" spans="1:8" x14ac:dyDescent="0.55000000000000004">
      <c r="A105" s="2">
        <f>A104+TIME(0,7,0)</f>
        <v>0.72916666666666663</v>
      </c>
      <c r="C105" t="s">
        <v>250</v>
      </c>
    </row>
    <row r="106" spans="1:8" x14ac:dyDescent="0.55000000000000004">
      <c r="A106" s="2">
        <v>0.75</v>
      </c>
      <c r="C106" t="s">
        <v>87</v>
      </c>
    </row>
    <row r="108" spans="1:8" x14ac:dyDescent="0.55000000000000004">
      <c r="A108" s="2">
        <v>0.75</v>
      </c>
      <c r="C108" t="s">
        <v>88</v>
      </c>
    </row>
    <row r="109" spans="1:8" x14ac:dyDescent="0.55000000000000004">
      <c r="A109" s="2">
        <f>A108+TIME(0,3,0)</f>
        <v>0.75208333333333333</v>
      </c>
      <c r="C109" t="s">
        <v>89</v>
      </c>
    </row>
    <row r="110" spans="1:8" x14ac:dyDescent="0.55000000000000004">
      <c r="A110" s="2">
        <f>A109+TIME(0,7,0)</f>
        <v>0.75694444444444442</v>
      </c>
      <c r="C110" t="s">
        <v>251</v>
      </c>
    </row>
    <row r="111" spans="1:8" x14ac:dyDescent="0.55000000000000004">
      <c r="A111" s="2">
        <v>0.77777777777777779</v>
      </c>
      <c r="C111" t="s">
        <v>90</v>
      </c>
    </row>
    <row r="113" spans="1:3" x14ac:dyDescent="0.55000000000000004">
      <c r="A113" s="2">
        <v>0.77777777777777779</v>
      </c>
      <c r="C113" t="s">
        <v>91</v>
      </c>
    </row>
    <row r="114" spans="1:3" x14ac:dyDescent="0.55000000000000004">
      <c r="A114" s="2">
        <f>A113+TIME(0,3,0)</f>
        <v>0.77986111111111112</v>
      </c>
      <c r="C114" t="s">
        <v>92</v>
      </c>
    </row>
    <row r="115" spans="1:3" x14ac:dyDescent="0.55000000000000004">
      <c r="A115" s="2">
        <f>A114+TIME(0,7,0)</f>
        <v>0.78472222222222221</v>
      </c>
      <c r="C115" t="s">
        <v>252</v>
      </c>
    </row>
    <row r="116" spans="1:3" x14ac:dyDescent="0.55000000000000004">
      <c r="A116" s="2">
        <v>0.80555555555555558</v>
      </c>
      <c r="C116" t="s">
        <v>93</v>
      </c>
    </row>
    <row r="118" spans="1:3" x14ac:dyDescent="0.55000000000000004">
      <c r="A118" s="2">
        <v>0.80555555555555558</v>
      </c>
      <c r="C118" t="s">
        <v>94</v>
      </c>
    </row>
    <row r="119" spans="1:3" x14ac:dyDescent="0.55000000000000004">
      <c r="A119" s="2">
        <f>A118+TIME(0,3,0)</f>
        <v>0.80763888888888891</v>
      </c>
      <c r="C119" t="s">
        <v>95</v>
      </c>
    </row>
    <row r="120" spans="1:3" x14ac:dyDescent="0.55000000000000004">
      <c r="A120" s="2">
        <f>A119+TIME(0,7,0)</f>
        <v>0.8125</v>
      </c>
      <c r="C120" t="s">
        <v>253</v>
      </c>
    </row>
    <row r="121" spans="1:3" x14ac:dyDescent="0.55000000000000004">
      <c r="A121" s="2">
        <v>0.83333333333333337</v>
      </c>
      <c r="C121" t="s">
        <v>96</v>
      </c>
    </row>
  </sheetData>
  <mergeCells count="6">
    <mergeCell ref="A62:C62"/>
    <mergeCell ref="H97:H100"/>
    <mergeCell ref="A102:C102"/>
    <mergeCell ref="H4:H9"/>
    <mergeCell ref="A12:C12"/>
    <mergeCell ref="H55:H6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予選</vt:lpstr>
      <vt:lpstr>決勝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芽依 岡田</dc:creator>
  <cp:keywords/>
  <dc:description/>
  <cp:lastModifiedBy>連音馬 小松</cp:lastModifiedBy>
  <cp:revision/>
  <dcterms:created xsi:type="dcterms:W3CDTF">2024-04-18T10:16:09Z</dcterms:created>
  <dcterms:modified xsi:type="dcterms:W3CDTF">2025-07-31T09:03:20Z</dcterms:modified>
  <cp:category/>
  <cp:contentStatus/>
</cp:coreProperties>
</file>